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userName="ZTR_admin_01" algorithmName="SHA-512" hashValue="cidOhGbBpoebaeWNT1erjue+L7PnprShlF4JCtmKATmAAhDT3nVVwjTrBM+sM4sXrTJx6A1qXEQS5rbmw7Giow==" saltValue="x8sg+4ZEjWu5wVClXQvEcw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④情報発信\統計データ集\R６年度\06_庁内公開\統計データ集2024(Excel)\"/>
    </mc:Choice>
  </mc:AlternateContent>
  <bookViews>
    <workbookView xWindow="2670" yWindow="100" windowWidth="15250" windowHeight="9980" xr2:uid="{1F1C912C-17B4-4EB7-BCA1-802B62F9DB90}"/>
  </bookViews>
  <sheets>
    <sheet name="１　交通" sheetId="5" r:id="rId1"/>
    <sheet name="（１）主要交差点交通量" sheetId="1" r:id="rId2"/>
    <sheet name="（２）自転車防犯登録台数" sheetId="6" r:id="rId3"/>
    <sheet name="（３）地域別自転車駐車場" sheetId="2" r:id="rId4"/>
    <sheet name="（４）登録自転車台数" sheetId="7" r:id="rId5"/>
    <sheet name="（５）軽自動車･原動機付自転車登録台数" sheetId="8" r:id="rId6"/>
    <sheet name="（６）駅別１日当たり乗降者人員" sheetId="9" r:id="rId7"/>
    <sheet name="（７）バス系統別利用人員（小田急） " sheetId="10" r:id="rId8"/>
    <sheet name="（８）交通安全施設数" sheetId="12" r:id="rId9"/>
    <sheet name="（９）放置自転車の撤去・返還・処分・リサイクル" sheetId="3" r:id="rId10"/>
    <sheet name="（10）交通災害共済加入見舞金" sheetId="4" r:id="rId11"/>
    <sheet name="２　通信" sheetId="13" r:id="rId12"/>
    <sheet name="（１） 郵便関係施設数" sheetId="14" r:id="rId13"/>
    <sheet name="（２）NHK放送受信契約件数" sheetId="15" r:id="rId14"/>
  </sheets>
  <definedNames>
    <definedName name="_Toc16693498" localSheetId="2">'（２）自転車防犯登録台数'!$A$1</definedName>
    <definedName name="_Toc16693500" localSheetId="4">'（４）登録自転車台数'!$A$1</definedName>
    <definedName name="_Toc16693501" localSheetId="5">'（５）軽自動車･原動機付自転車登録台数'!$A$1</definedName>
    <definedName name="_Toc16693503" localSheetId="7">'（７）バス系統別利用人員（小田急） '!#REF!</definedName>
    <definedName name="_Toc16693508" localSheetId="12">'（１） 郵便関係施設数'!$A$1</definedName>
    <definedName name="_Toc16693509" localSheetId="12">'（１） 郵便関係施設数'!$A$2</definedName>
    <definedName name="_Toc16693512" localSheetId="13">'（２）NHK放送受信契約件数'!$A$1</definedName>
    <definedName name="_xlnm.Print_Area" localSheetId="1">'（１）主要交差点交通量'!$A$1:$M$20</definedName>
    <definedName name="_xlnm.Print_Area" localSheetId="10">'（10）交通災害共済加入見舞金'!$A$1:$G$18</definedName>
    <definedName name="_xlnm.Print_Area" localSheetId="9">'（９）放置自転車の撤去・返還・処分・リサイクル'!$A$1:$I$17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9" l="1"/>
  <c r="D38" i="9" s="1"/>
  <c r="E38" i="9"/>
  <c r="F37" i="9"/>
  <c r="E37" i="9"/>
  <c r="D37" i="9"/>
  <c r="F36" i="9"/>
  <c r="E36" i="9"/>
  <c r="D36" i="9"/>
  <c r="D35" i="9"/>
  <c r="F33" i="9"/>
  <c r="E33" i="9"/>
  <c r="D33" i="9"/>
  <c r="F32" i="9"/>
  <c r="E32" i="9"/>
  <c r="D32" i="9" s="1"/>
  <c r="F31" i="9"/>
  <c r="E31" i="9"/>
  <c r="D31" i="9"/>
  <c r="D30" i="9"/>
  <c r="F20" i="9"/>
  <c r="E20" i="9"/>
  <c r="D20" i="9" s="1"/>
  <c r="F19" i="9"/>
  <c r="E19" i="9"/>
  <c r="D19" i="9" s="1"/>
  <c r="F18" i="9"/>
  <c r="E18" i="9"/>
  <c r="D18" i="9" s="1"/>
  <c r="D17" i="9"/>
  <c r="F15" i="9"/>
  <c r="E15" i="9"/>
  <c r="D15" i="9"/>
  <c r="F14" i="9"/>
  <c r="D14" i="9" s="1"/>
  <c r="E14" i="9"/>
  <c r="F13" i="9"/>
  <c r="E13" i="9"/>
  <c r="D13" i="9"/>
  <c r="D12" i="9"/>
  <c r="C10" i="2" l="1"/>
  <c r="B10" i="2"/>
  <c r="C9" i="2"/>
  <c r="B9" i="2"/>
  <c r="C8" i="2"/>
  <c r="B8" i="2"/>
  <c r="C7" i="2"/>
  <c r="B7" i="2"/>
  <c r="I6" i="2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<sst xmlns="http://schemas.openxmlformats.org/spreadsheetml/2006/main" count="564" uniqueCount="335">
  <si>
    <t>１　交通</t>
  </si>
  <si>
    <t>(1)　主要交差点交通量</t>
  </si>
  <si>
    <t>交差点名</t>
  </si>
  <si>
    <t>総数</t>
  </si>
  <si>
    <t>乗用車</t>
  </si>
  <si>
    <t>二輪車</t>
  </si>
  <si>
    <t>自転車</t>
  </si>
  <si>
    <t>小型トラック</t>
    <phoneticPr fontId="12"/>
  </si>
  <si>
    <t>大型車</t>
  </si>
  <si>
    <t>三鷹市井口新田交差点</t>
    <rPh sb="0" eb="3">
      <t>ミタカシ</t>
    </rPh>
    <rPh sb="3" eb="5">
      <t>イグチ</t>
    </rPh>
    <rPh sb="5" eb="6">
      <t>シン</t>
    </rPh>
    <rPh sb="6" eb="7">
      <t>タ</t>
    </rPh>
    <rPh sb="7" eb="10">
      <t>コウサテン</t>
    </rPh>
    <phoneticPr fontId="13"/>
  </si>
  <si>
    <t>八幡前交差点</t>
    <rPh sb="0" eb="2">
      <t>ハチマン</t>
    </rPh>
    <rPh sb="2" eb="3">
      <t>マエ</t>
    </rPh>
    <rPh sb="3" eb="6">
      <t>コウサテン</t>
    </rPh>
    <phoneticPr fontId="13"/>
  </si>
  <si>
    <t>南浦交差点</t>
  </si>
  <si>
    <t>狐久保交差点</t>
  </si>
  <si>
    <t>山中交差点</t>
    <rPh sb="0" eb="2">
      <t>ヤマナカ</t>
    </rPh>
    <rPh sb="2" eb="5">
      <t>コウサテン</t>
    </rPh>
    <phoneticPr fontId="13"/>
  </si>
  <si>
    <t>野崎交差点</t>
    <rPh sb="0" eb="2">
      <t>ノザキ</t>
    </rPh>
    <rPh sb="2" eb="5">
      <t>コウサテン</t>
    </rPh>
    <phoneticPr fontId="13"/>
  </si>
  <si>
    <t>三鷹市役所前交差点</t>
    <rPh sb="0" eb="2">
      <t>ミタカ</t>
    </rPh>
    <phoneticPr fontId="12"/>
  </si>
  <si>
    <t>三鷹市新川交差点</t>
    <rPh sb="0" eb="3">
      <t>ミタカシ</t>
    </rPh>
    <rPh sb="3" eb="5">
      <t>シンカワ</t>
    </rPh>
    <phoneticPr fontId="13"/>
  </si>
  <si>
    <t>天文台北交差点</t>
    <rPh sb="0" eb="3">
      <t>テンモンダイ</t>
    </rPh>
    <rPh sb="3" eb="4">
      <t>キタ</t>
    </rPh>
    <rPh sb="4" eb="7">
      <t>コウサテン</t>
    </rPh>
    <phoneticPr fontId="13"/>
  </si>
  <si>
    <t>野崎八幡前交差点</t>
    <rPh sb="0" eb="2">
      <t>ノザキ</t>
    </rPh>
    <rPh sb="2" eb="4">
      <t>ハチマン</t>
    </rPh>
    <rPh sb="4" eb="5">
      <t>マエ</t>
    </rPh>
    <rPh sb="5" eb="8">
      <t>コウサテン</t>
    </rPh>
    <phoneticPr fontId="13"/>
  </si>
  <si>
    <t>三鷹台駅南交差点</t>
    <rPh sb="0" eb="3">
      <t>ミタカダイ</t>
    </rPh>
    <rPh sb="3" eb="4">
      <t>エキ</t>
    </rPh>
    <rPh sb="4" eb="5">
      <t>ミナミ</t>
    </rPh>
    <rPh sb="5" eb="8">
      <t>コウサテン</t>
    </rPh>
    <phoneticPr fontId="13"/>
  </si>
  <si>
    <t>合計</t>
    <rPh sb="0" eb="2">
      <t>ゴウケイ</t>
    </rPh>
    <phoneticPr fontId="13"/>
  </si>
  <si>
    <t>※ 12時間調査(午前7:00～午後7:00)</t>
    <phoneticPr fontId="13"/>
  </si>
  <si>
    <t>資料：都市再生部都市交通課</t>
    <rPh sb="5" eb="7">
      <t>サイセイ</t>
    </rPh>
    <rPh sb="8" eb="10">
      <t>トシ</t>
    </rPh>
    <rPh sb="10" eb="13">
      <t>コウツウカ</t>
    </rPh>
    <phoneticPr fontId="13"/>
  </si>
  <si>
    <t>(3)　地域別自転車駐車場</t>
    <phoneticPr fontId="12"/>
  </si>
  <si>
    <t>区分</t>
    <phoneticPr fontId="12"/>
  </si>
  <si>
    <t>総数</t>
    <phoneticPr fontId="12"/>
  </si>
  <si>
    <t>無料</t>
    <phoneticPr fontId="12"/>
  </si>
  <si>
    <t>有料</t>
    <phoneticPr fontId="12"/>
  </si>
  <si>
    <t>民間</t>
    <phoneticPr fontId="12"/>
  </si>
  <si>
    <t>駐車
場数</t>
    <rPh sb="3" eb="4">
      <t>ジョウ</t>
    </rPh>
    <rPh sb="4" eb="5">
      <t>スウ</t>
    </rPh>
    <phoneticPr fontId="12"/>
  </si>
  <si>
    <t>台数</t>
  </si>
  <si>
    <t>駐車
場数</t>
    <rPh sb="3" eb="5">
      <t>ジョウスウ</t>
    </rPh>
    <phoneticPr fontId="12"/>
  </si>
  <si>
    <t>三鷹駅周辺</t>
  </si>
  <si>
    <t>三鷹台駅周辺</t>
  </si>
  <si>
    <t>-</t>
  </si>
  <si>
    <t>井の頭公園駅周辺</t>
  </si>
  <si>
    <t>つつじヶ丘駅周辺</t>
  </si>
  <si>
    <t>(9)　放置自転車の撤去･返還･処分･リサイクル</t>
    <phoneticPr fontId="12"/>
  </si>
  <si>
    <t>単位：回、台</t>
    <rPh sb="0" eb="2">
      <t>タンイ</t>
    </rPh>
    <rPh sb="3" eb="4">
      <t>カイ</t>
    </rPh>
    <rPh sb="5" eb="6">
      <t>ダイ</t>
    </rPh>
    <phoneticPr fontId="12"/>
  </si>
  <si>
    <t>年度</t>
  </si>
  <si>
    <t>撤去
回数</t>
    <phoneticPr fontId="13"/>
  </si>
  <si>
    <t>撤去台数</t>
  </si>
  <si>
    <t>返還台数</t>
  </si>
  <si>
    <t>処分台数</t>
    <phoneticPr fontId="13"/>
  </si>
  <si>
    <t>リサイクル
利用台数
(自転車)</t>
    <rPh sb="6" eb="8">
      <t>リヨウ</t>
    </rPh>
    <rPh sb="8" eb="10">
      <t>ダイスウ</t>
    </rPh>
    <rPh sb="12" eb="15">
      <t>ジテンシャ</t>
    </rPh>
    <phoneticPr fontId="12"/>
  </si>
  <si>
    <t>原動機付
自転車</t>
    <phoneticPr fontId="12"/>
  </si>
  <si>
    <t>令和元</t>
    <rPh sb="0" eb="1">
      <t>レイ</t>
    </rPh>
    <rPh sb="1" eb="2">
      <t>ワ</t>
    </rPh>
    <rPh sb="2" eb="3">
      <t>ガン</t>
    </rPh>
    <phoneticPr fontId="12"/>
  </si>
  <si>
    <t>-</t>
    <phoneticPr fontId="12"/>
  </si>
  <si>
    <t>(10) 東京都市町村民交通災害共済加入見舞金支払状況</t>
    <phoneticPr fontId="12"/>
  </si>
  <si>
    <t>単位：金額＝円、各年度2月末</t>
    <rPh sb="8" eb="10">
      <t>カクネン</t>
    </rPh>
    <rPh sb="10" eb="11">
      <t>ド</t>
    </rPh>
    <rPh sb="12" eb="13">
      <t>ガツ</t>
    </rPh>
    <rPh sb="13" eb="14">
      <t>マツ</t>
    </rPh>
    <phoneticPr fontId="12"/>
  </si>
  <si>
    <t>年度</t>
    <rPh sb="0" eb="1">
      <t>ネン</t>
    </rPh>
    <rPh sb="1" eb="2">
      <t>ド</t>
    </rPh>
    <phoneticPr fontId="12"/>
  </si>
  <si>
    <t>加入者数</t>
    <phoneticPr fontId="12"/>
  </si>
  <si>
    <t>会費総額</t>
  </si>
  <si>
    <t>見舞金</t>
  </si>
  <si>
    <t>見舞金支払額</t>
  </si>
  <si>
    <t>Ａコース</t>
  </si>
  <si>
    <t>Ｂコース</t>
  </si>
  <si>
    <t>支払件数</t>
  </si>
  <si>
    <t>平成31</t>
    <rPh sb="0" eb="2">
      <t>ヘイセイ</t>
    </rPh>
    <phoneticPr fontId="12"/>
  </si>
  <si>
    <t>令和 2</t>
    <rPh sb="0" eb="1">
      <t>レイ</t>
    </rPh>
    <rPh sb="1" eb="2">
      <t>ワ</t>
    </rPh>
    <phoneticPr fontId="12"/>
  </si>
  <si>
    <t>(2)　自転車防犯登録台数</t>
    <rPh sb="7" eb="9">
      <t>ボウハン</t>
    </rPh>
    <phoneticPr fontId="13"/>
  </si>
  <si>
    <t>区分</t>
    <rPh sb="0" eb="2">
      <t>クブン</t>
    </rPh>
    <phoneticPr fontId="13"/>
  </si>
  <si>
    <t>平成31・
令和元年</t>
    <rPh sb="0" eb="2">
      <t>ヘイセイ</t>
    </rPh>
    <rPh sb="6" eb="10">
      <t>レイワガンネン</t>
    </rPh>
    <phoneticPr fontId="13"/>
  </si>
  <si>
    <t>登録台数</t>
  </si>
  <si>
    <t>資料：警視庁生活安全部生活安全総務課</t>
    <rPh sb="6" eb="8">
      <t>セイカツ</t>
    </rPh>
    <rPh sb="8" eb="10">
      <t>アンゼン</t>
    </rPh>
    <rPh sb="10" eb="11">
      <t>ブ</t>
    </rPh>
    <phoneticPr fontId="13"/>
  </si>
  <si>
    <t>(4)　登録自動車台数</t>
  </si>
  <si>
    <t>各年3月31日</t>
    <phoneticPr fontId="13"/>
  </si>
  <si>
    <t>年</t>
  </si>
  <si>
    <t>総数</t>
    <phoneticPr fontId="13"/>
  </si>
  <si>
    <t>貨物自動車</t>
  </si>
  <si>
    <t>乗合</t>
    <phoneticPr fontId="13"/>
  </si>
  <si>
    <t>特殊
用途車</t>
    <rPh sb="3" eb="5">
      <t>ヨウト</t>
    </rPh>
    <rPh sb="5" eb="6">
      <t>シャ</t>
    </rPh>
    <phoneticPr fontId="13"/>
  </si>
  <si>
    <t>大型
特殊車</t>
    <rPh sb="3" eb="5">
      <t>トクシュ</t>
    </rPh>
    <rPh sb="5" eb="6">
      <t>シャ</t>
    </rPh>
    <phoneticPr fontId="13"/>
  </si>
  <si>
    <t>小型二輪車
 注2)</t>
    <phoneticPr fontId="13"/>
  </si>
  <si>
    <t>注1)</t>
    <rPh sb="0" eb="1">
      <t>チュウ</t>
    </rPh>
    <phoneticPr fontId="13"/>
  </si>
  <si>
    <t>普通車</t>
  </si>
  <si>
    <t>小型車</t>
  </si>
  <si>
    <t>被けん引</t>
  </si>
  <si>
    <t>令和 2</t>
    <rPh sb="0" eb="1">
      <t>レイ</t>
    </rPh>
    <rPh sb="1" eb="2">
      <t>ワ</t>
    </rPh>
    <phoneticPr fontId="13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</si>
  <si>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3</t>
    </r>
    <rPh sb="0" eb="1">
      <t>レイ</t>
    </rPh>
    <rPh sb="1" eb="2">
      <t>ワ</t>
    </rPh>
    <phoneticPr fontId="13"/>
  </si>
  <si>
    <t xml:space="preserve">注1) 総数には小型二輪車を含まない。                        </t>
    <phoneticPr fontId="13"/>
  </si>
  <si>
    <t>注2) 総排気量が250cc超のオートバイ等</t>
    <rPh sb="0" eb="1">
      <t>チュウ</t>
    </rPh>
    <phoneticPr fontId="13"/>
  </si>
  <si>
    <t>資料：東京運輸支局多摩自動車検査登録事務所</t>
    <rPh sb="5" eb="7">
      <t>ウンユ</t>
    </rPh>
    <phoneticPr fontId="13"/>
  </si>
  <si>
    <t>(5)　軽自動車・原動機付自転車登録台数</t>
    <phoneticPr fontId="13"/>
  </si>
  <si>
    <t>各年4月1日</t>
    <phoneticPr fontId="13"/>
  </si>
  <si>
    <t>軽自動車</t>
  </si>
  <si>
    <r>
      <rPr>
        <sz val="11"/>
        <rFont val="ＭＳ 明朝"/>
        <family val="1"/>
        <charset val="128"/>
      </rPr>
      <t>二</t>
    </r>
    <r>
      <rPr>
        <sz val="10.5"/>
        <rFont val="ＭＳ 明朝"/>
        <family val="1"/>
        <charset val="128"/>
      </rPr>
      <t>輪
小型</t>
    </r>
    <rPh sb="3" eb="5">
      <t>コガタ</t>
    </rPh>
    <phoneticPr fontId="13"/>
  </si>
  <si>
    <t>小型特殊</t>
  </si>
  <si>
    <t>原動機付自転車</t>
  </si>
  <si>
    <r>
      <rPr>
        <sz val="11"/>
        <rFont val="ＭＳ 明朝"/>
        <family val="1"/>
        <charset val="128"/>
      </rPr>
      <t>二</t>
    </r>
    <r>
      <rPr>
        <sz val="10.5"/>
        <rFont val="ＭＳ 明朝"/>
        <family val="1"/>
        <charset val="128"/>
      </rPr>
      <t>輪</t>
    </r>
    <phoneticPr fontId="13"/>
  </si>
  <si>
    <t>三輪</t>
  </si>
  <si>
    <t>四輪</t>
  </si>
  <si>
    <t>農耕用</t>
  </si>
  <si>
    <t>その他</t>
  </si>
  <si>
    <t>50cc以下</t>
    <rPh sb="4" eb="6">
      <t>イカ</t>
    </rPh>
    <phoneticPr fontId="13"/>
  </si>
  <si>
    <t>50cc超～</t>
    <rPh sb="4" eb="5">
      <t>チョウ</t>
    </rPh>
    <phoneticPr fontId="13"/>
  </si>
  <si>
    <t>90cc超～</t>
    <rPh sb="4" eb="5">
      <t>チョウ</t>
    </rPh>
    <phoneticPr fontId="13"/>
  </si>
  <si>
    <t>ミニカー</t>
    <phoneticPr fontId="13"/>
  </si>
  <si>
    <t>貨物</t>
  </si>
  <si>
    <t>乗用</t>
  </si>
  <si>
    <t>注2)</t>
    <rPh sb="0" eb="1">
      <t>チュウ</t>
    </rPh>
    <phoneticPr fontId="13"/>
  </si>
  <si>
    <t>90cc以下</t>
    <phoneticPr fontId="13"/>
  </si>
  <si>
    <t>125cc以下</t>
    <rPh sb="5" eb="7">
      <t>イカ</t>
    </rPh>
    <phoneticPr fontId="13"/>
  </si>
  <si>
    <t>平成31</t>
    <rPh sb="0" eb="2">
      <t>ヘイセイ</t>
    </rPh>
    <phoneticPr fontId="13"/>
  </si>
  <si>
    <r>
      <rPr>
        <sz val="10.5"/>
        <color theme="0"/>
        <rFont val="ＭＳ 明朝"/>
        <family val="1"/>
        <charset val="128"/>
      </rPr>
      <t xml:space="preserve">令和 </t>
    </r>
    <r>
      <rPr>
        <sz val="10.5"/>
        <color theme="1"/>
        <rFont val="ＭＳ 明朝"/>
        <family val="1"/>
        <charset val="128"/>
      </rPr>
      <t>3</t>
    </r>
    <rPh sb="0" eb="2">
      <t>レイワ</t>
    </rPh>
    <phoneticPr fontId="13"/>
  </si>
  <si>
    <r>
      <rPr>
        <sz val="10.5"/>
        <color theme="0"/>
        <rFont val="ＭＳ 明朝"/>
        <family val="1"/>
        <charset val="128"/>
      </rPr>
      <t xml:space="preserve">令和 </t>
    </r>
    <r>
      <rPr>
        <sz val="10.5"/>
        <color theme="1"/>
        <rFont val="ＭＳ 明朝"/>
        <family val="1"/>
        <charset val="128"/>
      </rPr>
      <t>4</t>
    </r>
    <r>
      <rPr>
        <sz val="11"/>
        <color theme="1"/>
        <rFont val="游ゴシック"/>
        <family val="2"/>
        <charset val="128"/>
        <scheme val="minor"/>
      </rPr>
      <t/>
    </r>
    <rPh sb="0" eb="2">
      <t>レイワ</t>
    </rPh>
    <phoneticPr fontId="13"/>
  </si>
  <si>
    <r>
      <rPr>
        <sz val="10.5"/>
        <color theme="0"/>
        <rFont val="ＭＳ 明朝"/>
        <family val="1"/>
        <charset val="128"/>
      </rPr>
      <t xml:space="preserve">令和 </t>
    </r>
    <r>
      <rPr>
        <sz val="10.5"/>
        <color theme="1"/>
        <rFont val="ＭＳ 明朝"/>
        <family val="1"/>
        <charset val="128"/>
      </rPr>
      <t>5</t>
    </r>
    <rPh sb="0" eb="2">
      <t>レイワ</t>
    </rPh>
    <phoneticPr fontId="13"/>
  </si>
  <si>
    <t xml:space="preserve">注1) 総排気量が125cc超～250cc以下の車体                                             </t>
    <rPh sb="4" eb="8">
      <t>ソウハイキリョウ</t>
    </rPh>
    <rPh sb="21" eb="23">
      <t>イカ</t>
    </rPh>
    <rPh sb="24" eb="26">
      <t>シャタイ</t>
    </rPh>
    <phoneticPr fontId="13"/>
  </si>
  <si>
    <t>注2) 総排気量が250cc超の車体</t>
    <rPh sb="0" eb="1">
      <t>チュウ</t>
    </rPh>
    <rPh sb="4" eb="8">
      <t>ソウハイキリョウ</t>
    </rPh>
    <rPh sb="16" eb="18">
      <t>シャタイ</t>
    </rPh>
    <phoneticPr fontId="13"/>
  </si>
  <si>
    <t>資料：市民部市民税課</t>
    <phoneticPr fontId="13"/>
  </si>
  <si>
    <t>(6)　駅別１日当たり乗降者人員</t>
  </si>
  <si>
    <t>単位：人／日</t>
  </si>
  <si>
    <t>駅名</t>
  </si>
  <si>
    <t>乗車人員</t>
    <phoneticPr fontId="13"/>
  </si>
  <si>
    <r>
      <t>総数</t>
    </r>
    <r>
      <rPr>
        <sz val="10.5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注3）</t>
    </r>
    <phoneticPr fontId="13"/>
  </si>
  <si>
    <t>上り方面へ</t>
  </si>
  <si>
    <t>下り方面へ</t>
  </si>
  <si>
    <t>計</t>
  </si>
  <si>
    <t>定期</t>
  </si>
  <si>
    <t>定期外</t>
  </si>
  <si>
    <t>中央線</t>
    <rPh sb="0" eb="3">
      <t>チュウオウセン</t>
    </rPh>
    <phoneticPr fontId="13"/>
  </si>
  <si>
    <t>ＪＲ三鷹駅</t>
  </si>
  <si>
    <t>令和元</t>
    <rPh sb="0" eb="1">
      <t>レイ</t>
    </rPh>
    <rPh sb="1" eb="2">
      <t>ワ</t>
    </rPh>
    <rPh sb="2" eb="3">
      <t>ガン</t>
    </rPh>
    <phoneticPr fontId="13"/>
  </si>
  <si>
    <t>…</t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</si>
  <si>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2</t>
    </r>
    <rPh sb="0" eb="1">
      <t>レイ</t>
    </rPh>
    <rPh sb="1" eb="2">
      <t>ワ</t>
    </rPh>
    <phoneticPr fontId="13"/>
  </si>
  <si>
    <t>井の頭線</t>
    <rPh sb="0" eb="1">
      <t>イ</t>
    </rPh>
    <rPh sb="2" eb="3">
      <t>カシラ</t>
    </rPh>
    <rPh sb="3" eb="4">
      <t>セン</t>
    </rPh>
    <phoneticPr fontId="13"/>
  </si>
  <si>
    <t>三鷹台駅</t>
  </si>
  <si>
    <t>井の頭公園駅</t>
  </si>
  <si>
    <t>降車人員</t>
    <phoneticPr fontId="13"/>
  </si>
  <si>
    <t>上り方面から</t>
    <phoneticPr fontId="13"/>
  </si>
  <si>
    <t>下り方面から</t>
    <phoneticPr fontId="13"/>
  </si>
  <si>
    <t>注1) 乗車人数の内訳及び降車人員については公表していない。</t>
    <rPh sb="11" eb="12">
      <t>オヨ</t>
    </rPh>
    <rPh sb="22" eb="24">
      <t>コウヒョウ</t>
    </rPh>
    <phoneticPr fontId="13"/>
  </si>
  <si>
    <t>注2) 井の頭線の上り方面は吉祥寺→渋谷方面</t>
    <rPh sb="4" eb="5">
      <t>イ</t>
    </rPh>
    <rPh sb="6" eb="7">
      <t>カシラ</t>
    </rPh>
    <rPh sb="7" eb="8">
      <t>セン</t>
    </rPh>
    <rPh sb="9" eb="10">
      <t>アガ</t>
    </rPh>
    <rPh sb="11" eb="13">
      <t>ホウメン</t>
    </rPh>
    <rPh sb="14" eb="17">
      <t>キチジョウジ</t>
    </rPh>
    <rPh sb="18" eb="20">
      <t>シブヤ</t>
    </rPh>
    <rPh sb="20" eb="22">
      <t>ホウメン</t>
    </rPh>
    <phoneticPr fontId="13"/>
  </si>
  <si>
    <t>注3) 総数は端数処理によって内訳と合わない場合がある。</t>
    <phoneticPr fontId="13"/>
  </si>
  <si>
    <t>資料：ＪＲ東日本、京王電鉄㈱計画管理部企画管理担当</t>
    <rPh sb="14" eb="16">
      <t>ケイカク</t>
    </rPh>
    <rPh sb="16" eb="19">
      <t>カンリブ</t>
    </rPh>
    <rPh sb="19" eb="21">
      <t>キカク</t>
    </rPh>
    <rPh sb="21" eb="23">
      <t>カンリ</t>
    </rPh>
    <rPh sb="23" eb="25">
      <t>タントウ</t>
    </rPh>
    <phoneticPr fontId="13"/>
  </si>
  <si>
    <t>(7)　バス系統別利用人員</t>
  </si>
  <si>
    <t>小田急バス（株）</t>
    <rPh sb="6" eb="7">
      <t>カブ</t>
    </rPh>
    <phoneticPr fontId="13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</si>
  <si>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13"/>
  </si>
  <si>
    <t>系統
番号</t>
    <rPh sb="3" eb="5">
      <t>バンゴウ</t>
    </rPh>
    <phoneticPr fontId="13"/>
  </si>
  <si>
    <t xml:space="preserve">起点 </t>
    <phoneticPr fontId="13"/>
  </si>
  <si>
    <t xml:space="preserve">～ </t>
    <phoneticPr fontId="13"/>
  </si>
  <si>
    <t>終点</t>
    <phoneticPr fontId="13"/>
  </si>
  <si>
    <t>路線距離
(km)</t>
    <phoneticPr fontId="13"/>
  </si>
  <si>
    <t>一日平均客数</t>
  </si>
  <si>
    <t>運行回数</t>
  </si>
  <si>
    <t>定期</t>
    <phoneticPr fontId="13"/>
  </si>
  <si>
    <t>定期外</t>
    <phoneticPr fontId="13"/>
  </si>
  <si>
    <t>(片道0.5回)</t>
  </si>
  <si>
    <t>宿44</t>
  </si>
  <si>
    <t xml:space="preserve">    武蔵境駅南口</t>
    <phoneticPr fontId="13"/>
  </si>
  <si>
    <t>～</t>
  </si>
  <si>
    <t>新宿駅西口</t>
    <phoneticPr fontId="13"/>
  </si>
  <si>
    <r>
      <rPr>
        <sz val="9"/>
        <rFont val="ＭＳ 明朝"/>
        <family val="1"/>
        <charset val="128"/>
      </rPr>
      <t>注1)</t>
    </r>
    <r>
      <rPr>
        <sz val="10.5"/>
        <rFont val="ＭＳ 明朝"/>
        <family val="1"/>
        <charset val="128"/>
      </rPr>
      <t xml:space="preserve">  2.0</t>
    </r>
    <phoneticPr fontId="13"/>
  </si>
  <si>
    <t>吉祥寺営業所</t>
    <rPh sb="0" eb="3">
      <t>キチジョウジ</t>
    </rPh>
    <rPh sb="3" eb="6">
      <t>エイギョウショ</t>
    </rPh>
    <phoneticPr fontId="13"/>
  </si>
  <si>
    <r>
      <rPr>
        <sz val="9"/>
        <rFont val="ＭＳ 明朝"/>
        <family val="1"/>
        <charset val="128"/>
      </rPr>
      <t>注1)</t>
    </r>
    <r>
      <rPr>
        <sz val="10.5"/>
        <rFont val="ＭＳ 明朝"/>
        <family val="1"/>
        <charset val="128"/>
      </rPr>
      <t xml:space="preserve">  1.0</t>
    </r>
    <phoneticPr fontId="13"/>
  </si>
  <si>
    <t>吉祥寺駅</t>
    <rPh sb="0" eb="4">
      <t>キチジョウジエキ</t>
    </rPh>
    <phoneticPr fontId="13"/>
  </si>
  <si>
    <t>～</t>
    <phoneticPr fontId="13"/>
  </si>
  <si>
    <r>
      <rPr>
        <sz val="9"/>
        <rFont val="ＭＳ 明朝"/>
        <family val="1"/>
        <charset val="128"/>
      </rPr>
      <t>注2,3)</t>
    </r>
    <r>
      <rPr>
        <sz val="10.5"/>
        <rFont val="ＭＳ 明朝"/>
        <family val="1"/>
        <charset val="128"/>
      </rPr>
      <t xml:space="preserve">  1.0</t>
    </r>
    <phoneticPr fontId="13"/>
  </si>
  <si>
    <t>吉11</t>
    <rPh sb="0" eb="1">
      <t>キチ</t>
    </rPh>
    <phoneticPr fontId="13"/>
  </si>
  <si>
    <t>明星学園前</t>
    <rPh sb="0" eb="2">
      <t>ミョウジョウ</t>
    </rPh>
    <rPh sb="2" eb="4">
      <t>ガクエン</t>
    </rPh>
    <rPh sb="4" eb="5">
      <t>マエ</t>
    </rPh>
    <phoneticPr fontId="13"/>
  </si>
  <si>
    <t>調35</t>
    <rPh sb="0" eb="1">
      <t>チョウ</t>
    </rPh>
    <phoneticPr fontId="13"/>
  </si>
  <si>
    <t>杏林大学病院前</t>
    <rPh sb="6" eb="7">
      <t>マエ</t>
    </rPh>
    <phoneticPr fontId="13"/>
  </si>
  <si>
    <t>調布駅北口</t>
    <rPh sb="0" eb="3">
      <t>チョウフエキ</t>
    </rPh>
    <rPh sb="3" eb="5">
      <t>キタグチ</t>
    </rPh>
    <phoneticPr fontId="13"/>
  </si>
  <si>
    <t>吉06</t>
  </si>
  <si>
    <t>吉祥寺駅</t>
  </si>
  <si>
    <t>調布駅北口</t>
    <phoneticPr fontId="13"/>
  </si>
  <si>
    <t>吉03</t>
  </si>
  <si>
    <t>仙川</t>
    <phoneticPr fontId="13"/>
  </si>
  <si>
    <t>新川団地中央</t>
    <rPh sb="4" eb="6">
      <t>チュウオウ</t>
    </rPh>
    <phoneticPr fontId="13"/>
  </si>
  <si>
    <t>杏林大学病院前</t>
    <rPh sb="0" eb="2">
      <t>キョウリン</t>
    </rPh>
    <rPh sb="2" eb="4">
      <t>ダイガク</t>
    </rPh>
    <rPh sb="4" eb="6">
      <t>ビョウイン</t>
    </rPh>
    <rPh sb="6" eb="7">
      <t>マエ</t>
    </rPh>
    <phoneticPr fontId="13"/>
  </si>
  <si>
    <t>吉04</t>
  </si>
  <si>
    <t>深大寺</t>
    <phoneticPr fontId="13"/>
  </si>
  <si>
    <t>野ヶ谷</t>
    <phoneticPr fontId="13"/>
  </si>
  <si>
    <t>丸池公園入口</t>
    <rPh sb="0" eb="1">
      <t>マル</t>
    </rPh>
    <rPh sb="1" eb="2">
      <t>イケ</t>
    </rPh>
    <rPh sb="2" eb="4">
      <t>コウエン</t>
    </rPh>
    <rPh sb="4" eb="6">
      <t>イリグチ</t>
    </rPh>
    <phoneticPr fontId="13"/>
  </si>
  <si>
    <t>吉05</t>
  </si>
  <si>
    <t xml:space="preserve">      吉祥寺駅 ～ （野ヶ谷） ～ 調布駅北口</t>
    <phoneticPr fontId="13"/>
  </si>
  <si>
    <t>吉02</t>
  </si>
  <si>
    <t>吉祥寺駅</t>
    <phoneticPr fontId="13"/>
  </si>
  <si>
    <t>千歳烏山駅北口</t>
    <rPh sb="4" eb="5">
      <t>エキ</t>
    </rPh>
    <rPh sb="5" eb="7">
      <t>キタグチ</t>
    </rPh>
    <phoneticPr fontId="13"/>
  </si>
  <si>
    <t xml:space="preserve">      吉祥寺駅 　～（新川）～ 　下本宿  </t>
    <rPh sb="14" eb="16">
      <t>シンカワ</t>
    </rPh>
    <rPh sb="20" eb="21">
      <t>シモ</t>
    </rPh>
    <rPh sb="21" eb="22">
      <t>ホン</t>
    </rPh>
    <rPh sb="22" eb="23">
      <t>ヤド</t>
    </rPh>
    <phoneticPr fontId="13"/>
  </si>
  <si>
    <t>吉12</t>
  </si>
  <si>
    <t xml:space="preserve">　　　吉祥寺駅 ～（三鷹台団地）～ 北野    </t>
    <phoneticPr fontId="13"/>
  </si>
  <si>
    <t>吉13</t>
    <rPh sb="0" eb="1">
      <t>キチ</t>
    </rPh>
    <phoneticPr fontId="13"/>
  </si>
  <si>
    <t>　　　吉祥寺駅 ～　杏林大学井の頭キャンパス</t>
    <rPh sb="3" eb="6">
      <t>キチジョウジ</t>
    </rPh>
    <rPh sb="6" eb="7">
      <t>エキ</t>
    </rPh>
    <phoneticPr fontId="13"/>
  </si>
  <si>
    <t>　　　吉祥寺駅 ～　牟礼団地・三鷹イースト前</t>
    <rPh sb="3" eb="6">
      <t>キチジョウジ</t>
    </rPh>
    <rPh sb="6" eb="7">
      <t>エキ</t>
    </rPh>
    <rPh sb="10" eb="14">
      <t>ムレダンチ</t>
    </rPh>
    <rPh sb="15" eb="17">
      <t>ミタカ</t>
    </rPh>
    <rPh sb="21" eb="22">
      <t>マエ</t>
    </rPh>
    <phoneticPr fontId="13"/>
  </si>
  <si>
    <t>吉15</t>
    <rPh sb="0" eb="1">
      <t>キチ</t>
    </rPh>
    <phoneticPr fontId="13"/>
  </si>
  <si>
    <t>　　　吉祥寺駅　 ～　新川　～　吉祥寺駅</t>
    <rPh sb="3" eb="6">
      <t>キチジョウジ</t>
    </rPh>
    <rPh sb="6" eb="7">
      <t>エキ</t>
    </rPh>
    <rPh sb="11" eb="13">
      <t>シンカワ</t>
    </rPh>
    <rPh sb="16" eb="20">
      <t>キチジョウジエキ</t>
    </rPh>
    <phoneticPr fontId="13"/>
  </si>
  <si>
    <r>
      <rPr>
        <sz val="9"/>
        <rFont val="ＭＳ 明朝"/>
        <family val="1"/>
        <charset val="128"/>
      </rPr>
      <t>注4)</t>
    </r>
    <r>
      <rPr>
        <sz val="10.5"/>
        <rFont val="ＭＳ 明朝"/>
        <family val="1"/>
        <charset val="128"/>
      </rPr>
      <t xml:space="preserve">  11.0</t>
    </r>
    <phoneticPr fontId="13"/>
  </si>
  <si>
    <t>吉14</t>
  </si>
  <si>
    <t>　　　吉祥寺駅 ～ （航研前） ～ 調布駅北口</t>
    <rPh sb="11" eb="12">
      <t>ワタル</t>
    </rPh>
    <rPh sb="12" eb="13">
      <t>ケン</t>
    </rPh>
    <rPh sb="13" eb="14">
      <t>マエ</t>
    </rPh>
    <rPh sb="18" eb="20">
      <t>チョウフ</t>
    </rPh>
    <phoneticPr fontId="13"/>
  </si>
  <si>
    <t>鷹52</t>
  </si>
  <si>
    <t>三鷹駅</t>
    <phoneticPr fontId="13"/>
  </si>
  <si>
    <t>榊原記念病院</t>
    <rPh sb="0" eb="2">
      <t>サカキバラ</t>
    </rPh>
    <rPh sb="2" eb="4">
      <t>キネン</t>
    </rPh>
    <rPh sb="4" eb="6">
      <t>ビョウイン</t>
    </rPh>
    <phoneticPr fontId="13"/>
  </si>
  <si>
    <t>朝日町三丁目</t>
    <rPh sb="3" eb="4">
      <t>3</t>
    </rPh>
    <phoneticPr fontId="13"/>
  </si>
  <si>
    <t>車返団地</t>
    <phoneticPr fontId="13"/>
  </si>
  <si>
    <t>多磨駅</t>
    <rPh sb="0" eb="2">
      <t>タマ</t>
    </rPh>
    <rPh sb="2" eb="3">
      <t>エキ</t>
    </rPh>
    <phoneticPr fontId="13"/>
  </si>
  <si>
    <t>鷹65</t>
  </si>
  <si>
    <t>神代植物公園</t>
    <phoneticPr fontId="13"/>
  </si>
  <si>
    <t xml:space="preserve">  深大寺</t>
    <phoneticPr fontId="13"/>
  </si>
  <si>
    <t>境92</t>
    <phoneticPr fontId="13"/>
  </si>
  <si>
    <t>武蔵境駅南口 ～（境南循環）～ 武蔵境駅南口</t>
    <rPh sb="9" eb="10">
      <t>キョウ</t>
    </rPh>
    <rPh sb="10" eb="11">
      <t>ナン</t>
    </rPh>
    <rPh sb="11" eb="13">
      <t>ジュンカン</t>
    </rPh>
    <rPh sb="16" eb="20">
      <t>ムサシサカイエキ</t>
    </rPh>
    <rPh sb="20" eb="22">
      <t>ミナミグチ</t>
    </rPh>
    <phoneticPr fontId="13"/>
  </si>
  <si>
    <r>
      <rPr>
        <sz val="9"/>
        <rFont val="ＭＳ 明朝"/>
        <family val="1"/>
        <charset val="128"/>
      </rPr>
      <t>注4)</t>
    </r>
    <r>
      <rPr>
        <sz val="10.5"/>
        <rFont val="ＭＳ 明朝"/>
        <family val="1"/>
        <charset val="128"/>
      </rPr>
      <t xml:space="preserve"> 44.0</t>
    </r>
    <phoneticPr fontId="13"/>
  </si>
  <si>
    <t>境93</t>
  </si>
  <si>
    <t>国際基督教大学</t>
    <phoneticPr fontId="13"/>
  </si>
  <si>
    <t>吉01</t>
  </si>
  <si>
    <t>野崎</t>
    <rPh sb="0" eb="2">
      <t>ノザキ</t>
    </rPh>
    <phoneticPr fontId="13"/>
  </si>
  <si>
    <t>大沢</t>
    <rPh sb="0" eb="2">
      <t>オオサワ</t>
    </rPh>
    <phoneticPr fontId="13"/>
  </si>
  <si>
    <t>井口新田</t>
    <rPh sb="0" eb="4">
      <t>イグチシンデン</t>
    </rPh>
    <phoneticPr fontId="13"/>
  </si>
  <si>
    <r>
      <rPr>
        <sz val="9"/>
        <rFont val="ＭＳ 明朝"/>
        <family val="1"/>
        <charset val="128"/>
      </rPr>
      <t>注2)</t>
    </r>
    <r>
      <rPr>
        <sz val="10.5"/>
        <rFont val="ＭＳ 明朝"/>
        <family val="1"/>
        <charset val="128"/>
      </rPr>
      <t xml:space="preserve">  4.0</t>
    </r>
    <phoneticPr fontId="13"/>
  </si>
  <si>
    <t>境96</t>
    <rPh sb="0" eb="1">
      <t>サカイ</t>
    </rPh>
    <phoneticPr fontId="13"/>
  </si>
  <si>
    <t xml:space="preserve">    武蔵境駅南口　</t>
    <rPh sb="4" eb="7">
      <t>ムサシサカイ</t>
    </rPh>
    <rPh sb="7" eb="8">
      <t>エキ</t>
    </rPh>
    <rPh sb="8" eb="10">
      <t>ミナミグチ</t>
    </rPh>
    <phoneticPr fontId="13"/>
  </si>
  <si>
    <t>武蔵小金井駅</t>
    <rPh sb="0" eb="5">
      <t>ムサシコガネイ</t>
    </rPh>
    <rPh sb="5" eb="6">
      <t>エキ</t>
    </rPh>
    <phoneticPr fontId="13"/>
  </si>
  <si>
    <t>鷹57</t>
  </si>
  <si>
    <t xml:space="preserve">       三鷹駅  ～ （新道北） ～ 武蔵境駅南口</t>
    <rPh sb="15" eb="17">
      <t>シンドウ</t>
    </rPh>
    <rPh sb="17" eb="18">
      <t>キタ</t>
    </rPh>
    <phoneticPr fontId="13"/>
  </si>
  <si>
    <t xml:space="preserve">       三鷹駅  ～ （新道北） ～ 武蔵境営業所</t>
    <rPh sb="9" eb="10">
      <t>エキ</t>
    </rPh>
    <rPh sb="15" eb="17">
      <t>シンドウ</t>
    </rPh>
    <rPh sb="17" eb="18">
      <t>キタ</t>
    </rPh>
    <rPh sb="25" eb="28">
      <t>エイギョウショ</t>
    </rPh>
    <phoneticPr fontId="13"/>
  </si>
  <si>
    <t>鷹53</t>
  </si>
  <si>
    <t>新小金井駅</t>
    <phoneticPr fontId="13"/>
  </si>
  <si>
    <t>鷹56</t>
  </si>
  <si>
    <t xml:space="preserve">   三鷹駅 ～（神代植物公園前）～ 調布駅北口</t>
    <rPh sb="9" eb="11">
      <t>ジンダイ</t>
    </rPh>
    <rPh sb="11" eb="13">
      <t>ショクブツ</t>
    </rPh>
    <rPh sb="13" eb="15">
      <t>コウエン</t>
    </rPh>
    <rPh sb="15" eb="16">
      <t>マエ</t>
    </rPh>
    <rPh sb="19" eb="21">
      <t>チョウフ</t>
    </rPh>
    <rPh sb="21" eb="22">
      <t>エキ</t>
    </rPh>
    <rPh sb="22" eb="24">
      <t>キタグチ</t>
    </rPh>
    <phoneticPr fontId="13"/>
  </si>
  <si>
    <t>塚</t>
    <rPh sb="0" eb="1">
      <t>ツカ</t>
    </rPh>
    <phoneticPr fontId="13"/>
  </si>
  <si>
    <t>調31</t>
  </si>
  <si>
    <t xml:space="preserve">   調布駅北口 ～（野崎八幡）～  調布駅北口</t>
    <rPh sb="6" eb="8">
      <t>キタグチ</t>
    </rPh>
    <rPh sb="11" eb="13">
      <t>ノザキ</t>
    </rPh>
    <rPh sb="13" eb="15">
      <t>ハチマン</t>
    </rPh>
    <rPh sb="22" eb="24">
      <t>キタグチ</t>
    </rPh>
    <phoneticPr fontId="13"/>
  </si>
  <si>
    <r>
      <rPr>
        <sz val="9"/>
        <rFont val="ＭＳ 明朝"/>
        <family val="1"/>
        <charset val="128"/>
      </rPr>
      <t>注4)</t>
    </r>
    <r>
      <rPr>
        <sz val="10.5"/>
        <rFont val="ＭＳ 明朝"/>
        <family val="1"/>
        <charset val="128"/>
      </rPr>
      <t xml:space="preserve">  2.0</t>
    </r>
    <phoneticPr fontId="13"/>
  </si>
  <si>
    <t>鷹58</t>
    <phoneticPr fontId="13"/>
  </si>
  <si>
    <t xml:space="preserve">    三鷹駅 　～（海上技研前）～　調布飛行場</t>
    <rPh sb="11" eb="13">
      <t>カイジョウ</t>
    </rPh>
    <rPh sb="13" eb="15">
      <t>ギケン</t>
    </rPh>
    <rPh sb="15" eb="16">
      <t>マエ</t>
    </rPh>
    <rPh sb="19" eb="21">
      <t>チョウフ</t>
    </rPh>
    <rPh sb="21" eb="23">
      <t>ヒコウ</t>
    </rPh>
    <rPh sb="23" eb="24">
      <t>ジョウ</t>
    </rPh>
    <phoneticPr fontId="13"/>
  </si>
  <si>
    <r>
      <rPr>
        <sz val="9"/>
        <rFont val="ＭＳ 明朝"/>
        <family val="1"/>
        <charset val="128"/>
      </rPr>
      <t>注5)</t>
    </r>
    <r>
      <rPr>
        <sz val="10.5"/>
        <rFont val="ＭＳ 明朝"/>
        <family val="1"/>
        <charset val="128"/>
      </rPr>
      <t xml:space="preserve">  1.0</t>
    </r>
    <phoneticPr fontId="13"/>
  </si>
  <si>
    <t>調32</t>
    <phoneticPr fontId="13"/>
  </si>
  <si>
    <t xml:space="preserve">  調布駅北口 ～（調布飛行場）～ 武蔵境営業所</t>
    <rPh sb="2" eb="5">
      <t>チョウフエキ</t>
    </rPh>
    <rPh sb="5" eb="7">
      <t>キタグチ</t>
    </rPh>
    <rPh sb="10" eb="12">
      <t>チョウフ</t>
    </rPh>
    <rPh sb="12" eb="14">
      <t>ヒコウ</t>
    </rPh>
    <rPh sb="14" eb="15">
      <t>ジョウ</t>
    </rPh>
    <rPh sb="18" eb="21">
      <t>ムサシサカイ</t>
    </rPh>
    <rPh sb="21" eb="24">
      <t>エイギョウショ</t>
    </rPh>
    <phoneticPr fontId="13"/>
  </si>
  <si>
    <t>-</t>
    <phoneticPr fontId="13"/>
  </si>
  <si>
    <t>新小金井駅</t>
    <rPh sb="0" eb="1">
      <t>シン</t>
    </rPh>
    <rPh sb="1" eb="4">
      <t>コガネイ</t>
    </rPh>
    <rPh sb="4" eb="5">
      <t>エキ</t>
    </rPh>
    <phoneticPr fontId="13"/>
  </si>
  <si>
    <t>境91</t>
    <phoneticPr fontId="13"/>
  </si>
  <si>
    <t xml:space="preserve">   武蔵境営業所 ～（浄水場）～ 調布駅北口  </t>
    <rPh sb="12" eb="14">
      <t>ジョウスイ</t>
    </rPh>
    <rPh sb="14" eb="15">
      <t>ジョウ</t>
    </rPh>
    <rPh sb="18" eb="20">
      <t>チョウフ</t>
    </rPh>
    <rPh sb="20" eb="21">
      <t>エキ</t>
    </rPh>
    <rPh sb="21" eb="23">
      <t>キタグチ</t>
    </rPh>
    <phoneticPr fontId="13"/>
  </si>
  <si>
    <r>
      <rPr>
        <sz val="9"/>
        <rFont val="ＭＳ 明朝"/>
        <family val="1"/>
        <charset val="128"/>
      </rPr>
      <t>注5)</t>
    </r>
    <r>
      <rPr>
        <sz val="10.5"/>
        <rFont val="ＭＳ 明朝"/>
        <family val="1"/>
        <charset val="128"/>
      </rPr>
      <t xml:space="preserve">  0.5</t>
    </r>
    <phoneticPr fontId="13"/>
  </si>
  <si>
    <t>注1) 令和6年3月15日をもって廃止</t>
    <rPh sb="4" eb="6">
      <t>レイワ</t>
    </rPh>
    <rPh sb="7" eb="8">
      <t>ネン</t>
    </rPh>
    <rPh sb="9" eb="10">
      <t>ガツ</t>
    </rPh>
    <rPh sb="12" eb="13">
      <t>ニチ</t>
    </rPh>
    <rPh sb="17" eb="19">
      <t>ハイシ</t>
    </rPh>
    <phoneticPr fontId="13"/>
  </si>
  <si>
    <t>注2) 令和6年3月16日より運行</t>
    <rPh sb="0" eb="1">
      <t>チュウ</t>
    </rPh>
    <rPh sb="4" eb="6">
      <t>レイワ</t>
    </rPh>
    <rPh sb="7" eb="8">
      <t>ネン</t>
    </rPh>
    <rPh sb="9" eb="10">
      <t>ガツ</t>
    </rPh>
    <rPh sb="12" eb="13">
      <t>ニチ</t>
    </rPh>
    <rPh sb="15" eb="17">
      <t>ウンコウ</t>
    </rPh>
    <phoneticPr fontId="13"/>
  </si>
  <si>
    <t>注3) 休日のみ運行</t>
    <rPh sb="0" eb="1">
      <t>チュウ</t>
    </rPh>
    <rPh sb="4" eb="6">
      <t>キュウジツ</t>
    </rPh>
    <rPh sb="8" eb="10">
      <t>ウンコウ</t>
    </rPh>
    <phoneticPr fontId="13"/>
  </si>
  <si>
    <t xml:space="preserve">注4) 循環運行のため、1周1.0回でカウント         </t>
    <rPh sb="4" eb="6">
      <t>ジュンカン</t>
    </rPh>
    <rPh sb="6" eb="8">
      <t>ウンコウ</t>
    </rPh>
    <rPh sb="13" eb="14">
      <t>シュウ</t>
    </rPh>
    <rPh sb="17" eb="18">
      <t>カイ</t>
    </rPh>
    <phoneticPr fontId="13"/>
  </si>
  <si>
    <t>注5) 土・休日のみ運行</t>
    <rPh sb="0" eb="1">
      <t>チュウ</t>
    </rPh>
    <rPh sb="4" eb="5">
      <t>ド</t>
    </rPh>
    <rPh sb="6" eb="8">
      <t>キュウジツ</t>
    </rPh>
    <rPh sb="10" eb="12">
      <t>ウンコウ</t>
    </rPh>
    <phoneticPr fontId="13"/>
  </si>
  <si>
    <t>資料：小田急バス㈱計画部</t>
    <rPh sb="9" eb="11">
      <t>ケイカク</t>
    </rPh>
    <rPh sb="11" eb="12">
      <t>ブ</t>
    </rPh>
    <phoneticPr fontId="13"/>
  </si>
  <si>
    <t>路線距離</t>
  </si>
  <si>
    <t>(km)</t>
  </si>
  <si>
    <t>鷹54</t>
  </si>
  <si>
    <t xml:space="preserve">       三鷹駅 ～（新川団地中央）～　仙川 </t>
    <rPh sb="9" eb="10">
      <t>エキ</t>
    </rPh>
    <rPh sb="13" eb="15">
      <t>シンカワ</t>
    </rPh>
    <rPh sb="15" eb="17">
      <t>ダンチ</t>
    </rPh>
    <rPh sb="17" eb="19">
      <t>チュウオウ</t>
    </rPh>
    <rPh sb="22" eb="24">
      <t>センガワ</t>
    </rPh>
    <phoneticPr fontId="13"/>
  </si>
  <si>
    <t xml:space="preserve">       三鷹駅　～（中原三丁目）～   仙川  </t>
    <rPh sb="13" eb="15">
      <t>ナカハラ</t>
    </rPh>
    <rPh sb="15" eb="16">
      <t>３</t>
    </rPh>
    <rPh sb="16" eb="18">
      <t>チョウメ</t>
    </rPh>
    <phoneticPr fontId="13"/>
  </si>
  <si>
    <t xml:space="preserve">       三鷹駅  　～（南浦）～       仙川  </t>
    <rPh sb="15" eb="17">
      <t>ミナミウラ</t>
    </rPh>
    <phoneticPr fontId="13"/>
  </si>
  <si>
    <t xml:space="preserve">       三鷹駅  　～（南浦）～　新川団地中央   </t>
    <rPh sb="15" eb="17">
      <t>ミナミウラ</t>
    </rPh>
    <phoneticPr fontId="13"/>
  </si>
  <si>
    <r>
      <rPr>
        <sz val="9"/>
        <rFont val="ＭＳ 明朝"/>
        <family val="1"/>
        <charset val="128"/>
      </rPr>
      <t>注3)</t>
    </r>
    <r>
      <rPr>
        <sz val="10.5"/>
        <rFont val="ＭＳ 明朝"/>
        <family val="1"/>
        <charset val="128"/>
      </rPr>
      <t xml:space="preserve">  0.5</t>
    </r>
    <phoneticPr fontId="13"/>
  </si>
  <si>
    <t xml:space="preserve">       三鷹駅  </t>
    <phoneticPr fontId="13"/>
  </si>
  <si>
    <t xml:space="preserve">      新川団地中央 </t>
    <rPh sb="6" eb="8">
      <t>シンカワ</t>
    </rPh>
    <rPh sb="8" eb="10">
      <t>ダンチ</t>
    </rPh>
    <rPh sb="10" eb="12">
      <t>チュウオウ</t>
    </rPh>
    <phoneticPr fontId="13"/>
  </si>
  <si>
    <t xml:space="preserve">       三鷹駅</t>
    <phoneticPr fontId="13"/>
  </si>
  <si>
    <t xml:space="preserve">  晃華学園東</t>
    <rPh sb="2" eb="4">
      <t>アキラハナ</t>
    </rPh>
    <rPh sb="4" eb="6">
      <t>ガクエン</t>
    </rPh>
    <rPh sb="6" eb="7">
      <t>ヒガシ</t>
    </rPh>
    <phoneticPr fontId="13"/>
  </si>
  <si>
    <t>鷹63</t>
    <rPh sb="0" eb="1">
      <t>タカ</t>
    </rPh>
    <phoneticPr fontId="13"/>
  </si>
  <si>
    <t xml:space="preserve">       三鷹駅　～　杏林大学井の頭キャンパス</t>
    <rPh sb="7" eb="10">
      <t>ミタカエキ</t>
    </rPh>
    <rPh sb="13" eb="15">
      <t>キョウリン</t>
    </rPh>
    <rPh sb="15" eb="17">
      <t>ダイガク</t>
    </rPh>
    <rPh sb="17" eb="18">
      <t>イ</t>
    </rPh>
    <rPh sb="19" eb="20">
      <t>カシラ</t>
    </rPh>
    <phoneticPr fontId="13"/>
  </si>
  <si>
    <t xml:space="preserve">       三鷹駅　～　牟礼団地・三鷹イースト前</t>
    <rPh sb="7" eb="10">
      <t>ミタカエキ</t>
    </rPh>
    <rPh sb="13" eb="15">
      <t>ムレ</t>
    </rPh>
    <rPh sb="15" eb="17">
      <t>ダンチ</t>
    </rPh>
    <rPh sb="18" eb="20">
      <t>ミタカ</t>
    </rPh>
    <rPh sb="24" eb="25">
      <t>マエ</t>
    </rPh>
    <phoneticPr fontId="13"/>
  </si>
  <si>
    <t>鷹55</t>
  </si>
  <si>
    <t>鷹59</t>
    <phoneticPr fontId="13"/>
  </si>
  <si>
    <t>三鷹駅　～（南浦・三鷹市役所）～　三鷹駅</t>
    <rPh sb="6" eb="8">
      <t>ミナミウラ</t>
    </rPh>
    <rPh sb="9" eb="14">
      <t>ミタカシヤクショ</t>
    </rPh>
    <rPh sb="17" eb="19">
      <t>ミタカ</t>
    </rPh>
    <phoneticPr fontId="13"/>
  </si>
  <si>
    <r>
      <rPr>
        <sz val="9"/>
        <rFont val="ＭＳ 明朝"/>
        <family val="1"/>
        <charset val="128"/>
      </rPr>
      <t>注4)</t>
    </r>
    <r>
      <rPr>
        <sz val="10.5"/>
        <rFont val="ＭＳ 明朝"/>
        <family val="1"/>
        <charset val="128"/>
      </rPr>
      <t xml:space="preserve"> 21.0</t>
    </r>
    <phoneticPr fontId="13"/>
  </si>
  <si>
    <t xml:space="preserve">下連雀七丁目　～（三鷹市役所）～　三鷹駅      </t>
    <rPh sb="0" eb="3">
      <t>シモレンジャク</t>
    </rPh>
    <rPh sb="3" eb="6">
      <t>７チョウメ</t>
    </rPh>
    <rPh sb="9" eb="14">
      <t>ミタカシヤクショ</t>
    </rPh>
    <rPh sb="17" eb="19">
      <t>ミタカ</t>
    </rPh>
    <phoneticPr fontId="13"/>
  </si>
  <si>
    <t>鷹60</t>
    <rPh sb="0" eb="1">
      <t>タカ</t>
    </rPh>
    <phoneticPr fontId="13"/>
  </si>
  <si>
    <t>三鷹駅　～（三鷹市役所前・南浦）～　三鷹駅</t>
    <rPh sb="0" eb="2">
      <t>ミタカ</t>
    </rPh>
    <rPh sb="2" eb="3">
      <t>エキ</t>
    </rPh>
    <rPh sb="6" eb="11">
      <t>ミタカシヤクショ</t>
    </rPh>
    <rPh sb="11" eb="12">
      <t>マエ</t>
    </rPh>
    <rPh sb="13" eb="15">
      <t>ミナミウラ</t>
    </rPh>
    <rPh sb="18" eb="20">
      <t>ミタカ</t>
    </rPh>
    <rPh sb="20" eb="21">
      <t>エキ</t>
    </rPh>
    <phoneticPr fontId="13"/>
  </si>
  <si>
    <r>
      <rPr>
        <sz val="9"/>
        <rFont val="ＭＳ 明朝"/>
        <family val="1"/>
        <charset val="128"/>
      </rPr>
      <t>注4)</t>
    </r>
    <r>
      <rPr>
        <sz val="10.5"/>
        <rFont val="ＭＳ 明朝"/>
        <family val="1"/>
        <charset val="128"/>
      </rPr>
      <t xml:space="preserve">  8.0</t>
    </r>
    <phoneticPr fontId="13"/>
  </si>
  <si>
    <t>鷹66</t>
    <rPh sb="0" eb="1">
      <t>タカ</t>
    </rPh>
    <phoneticPr fontId="13"/>
  </si>
  <si>
    <t>三鷹駅　～（三鷹市役所前）～　調布駅北口</t>
    <rPh sb="15" eb="17">
      <t>チョウフ</t>
    </rPh>
    <rPh sb="17" eb="18">
      <t>エキ</t>
    </rPh>
    <rPh sb="18" eb="20">
      <t>キタグチ</t>
    </rPh>
    <phoneticPr fontId="13"/>
  </si>
  <si>
    <t>鷹51</t>
  </si>
  <si>
    <t xml:space="preserve">       三鷹駅 　～（西野）～　調布駅北口</t>
    <rPh sb="14" eb="15">
      <t>ニシ</t>
    </rPh>
    <rPh sb="15" eb="16">
      <t>ノ</t>
    </rPh>
    <phoneticPr fontId="13"/>
  </si>
  <si>
    <t>大沢</t>
    <phoneticPr fontId="13"/>
  </si>
  <si>
    <t xml:space="preserve">       三鷹駅 　～（西野）～　調布飛行場</t>
    <rPh sb="14" eb="15">
      <t>ニシ</t>
    </rPh>
    <rPh sb="15" eb="16">
      <t>ノ</t>
    </rPh>
    <rPh sb="19" eb="21">
      <t>チョウフ</t>
    </rPh>
    <rPh sb="21" eb="23">
      <t>ヒコウ</t>
    </rPh>
    <rPh sb="23" eb="24">
      <t>ジョウ</t>
    </rPh>
    <phoneticPr fontId="13"/>
  </si>
  <si>
    <t>大沢十字路</t>
    <rPh sb="2" eb="5">
      <t>ジュウジロ</t>
    </rPh>
    <phoneticPr fontId="13"/>
  </si>
  <si>
    <t>調40</t>
    <rPh sb="0" eb="1">
      <t>チョウ</t>
    </rPh>
    <phoneticPr fontId="13"/>
  </si>
  <si>
    <t>調布飛行場</t>
    <phoneticPr fontId="13"/>
  </si>
  <si>
    <t>境91</t>
  </si>
  <si>
    <t>狛江駅北口</t>
    <rPh sb="3" eb="5">
      <t>キタグチ</t>
    </rPh>
    <phoneticPr fontId="13"/>
  </si>
  <si>
    <t>武蔵境駅南口</t>
    <phoneticPr fontId="13"/>
  </si>
  <si>
    <t>狛江営業所</t>
  </si>
  <si>
    <t>みたか
シティ
バス</t>
    <phoneticPr fontId="13"/>
  </si>
  <si>
    <t>三鷹駅　～　三鷹中央防災公園　～　北野</t>
    <rPh sb="6" eb="8">
      <t>ミタカ</t>
    </rPh>
    <rPh sb="8" eb="10">
      <t>チュウオウ</t>
    </rPh>
    <rPh sb="10" eb="12">
      <t>ボウサイ</t>
    </rPh>
    <rPh sb="12" eb="14">
      <t>コウエン</t>
    </rPh>
    <rPh sb="17" eb="19">
      <t>キタノ</t>
    </rPh>
    <phoneticPr fontId="13"/>
  </si>
  <si>
    <t>三鷹台駅</t>
    <rPh sb="0" eb="2">
      <t>ミタカ</t>
    </rPh>
    <rPh sb="2" eb="3">
      <t>ダイ</t>
    </rPh>
    <rPh sb="3" eb="4">
      <t>エキ</t>
    </rPh>
    <phoneticPr fontId="13"/>
  </si>
  <si>
    <t>杏林大学病院</t>
    <rPh sb="0" eb="2">
      <t>キョウリン</t>
    </rPh>
    <rPh sb="2" eb="4">
      <t>ダイガク</t>
    </rPh>
    <rPh sb="4" eb="6">
      <t>ビョウイン</t>
    </rPh>
    <phoneticPr fontId="13"/>
  </si>
  <si>
    <t>三鷹中央防災公園</t>
    <rPh sb="0" eb="2">
      <t>ミタカ</t>
    </rPh>
    <rPh sb="2" eb="4">
      <t>チュウオウ</t>
    </rPh>
    <rPh sb="4" eb="6">
      <t>ボウサイ</t>
    </rPh>
    <rPh sb="6" eb="8">
      <t>コウエン</t>
    </rPh>
    <phoneticPr fontId="13"/>
  </si>
  <si>
    <t>つつじヶ丘駅</t>
    <phoneticPr fontId="13"/>
  </si>
  <si>
    <t>杏林大学病院</t>
    <rPh sb="0" eb="2">
      <t>キョウリン</t>
    </rPh>
    <rPh sb="2" eb="4">
      <t>ダイガク</t>
    </rPh>
    <rPh sb="4" eb="6">
      <t>ビョウイン</t>
    </rPh>
    <phoneticPr fontId="12"/>
  </si>
  <si>
    <t>～</t>
    <phoneticPr fontId="12"/>
  </si>
  <si>
    <r>
      <rPr>
        <sz val="9"/>
        <rFont val="ＭＳ 明朝"/>
        <family val="1"/>
        <charset val="128"/>
      </rPr>
      <t>注6)</t>
    </r>
    <r>
      <rPr>
        <sz val="10.5"/>
        <rFont val="ＭＳ 明朝"/>
        <family val="1"/>
        <charset val="128"/>
      </rPr>
      <t xml:space="preserve">  4.0</t>
    </r>
    <phoneticPr fontId="13"/>
  </si>
  <si>
    <t>三鷹台駅　～　三鷹中央防災公園　～　三鷹台駅</t>
    <rPh sb="0" eb="2">
      <t>ミタカ</t>
    </rPh>
    <rPh sb="2" eb="3">
      <t>ダイ</t>
    </rPh>
    <rPh sb="3" eb="4">
      <t>エキ</t>
    </rPh>
    <rPh sb="7" eb="11">
      <t>ミタカチュウオウ</t>
    </rPh>
    <rPh sb="11" eb="13">
      <t>ボウサイ</t>
    </rPh>
    <rPh sb="13" eb="15">
      <t>コウエン</t>
    </rPh>
    <rPh sb="18" eb="20">
      <t>ミタカ</t>
    </rPh>
    <rPh sb="20" eb="21">
      <t>ダイ</t>
    </rPh>
    <rPh sb="21" eb="22">
      <t>エキ</t>
    </rPh>
    <phoneticPr fontId="13"/>
  </si>
  <si>
    <r>
      <rPr>
        <sz val="9"/>
        <rFont val="ＭＳ 明朝"/>
        <family val="1"/>
        <charset val="128"/>
      </rPr>
      <t>注4,7)</t>
    </r>
    <r>
      <rPr>
        <sz val="10.5"/>
        <rFont val="ＭＳ 明朝"/>
        <family val="1"/>
        <charset val="128"/>
      </rPr>
      <t xml:space="preserve"> 11.0</t>
    </r>
    <phoneticPr fontId="13"/>
  </si>
  <si>
    <t>明星学園前</t>
    <phoneticPr fontId="13"/>
  </si>
  <si>
    <t>三鷹駅　～（三鷹の森ジブリ美術館）～　三鷹駅</t>
    <rPh sb="6" eb="8">
      <t>ミタカ</t>
    </rPh>
    <rPh sb="9" eb="10">
      <t>モリ</t>
    </rPh>
    <rPh sb="13" eb="16">
      <t>ビジュツカン</t>
    </rPh>
    <rPh sb="19" eb="22">
      <t>ミタカエキ</t>
    </rPh>
    <phoneticPr fontId="13"/>
  </si>
  <si>
    <r>
      <rPr>
        <sz val="9"/>
        <rFont val="ＭＳ 明朝"/>
        <family val="1"/>
        <charset val="128"/>
      </rPr>
      <t>注4)</t>
    </r>
    <r>
      <rPr>
        <sz val="10.5"/>
        <rFont val="ＭＳ 明朝"/>
        <family val="1"/>
        <charset val="128"/>
      </rPr>
      <t xml:space="preserve"> 45.0</t>
    </r>
    <phoneticPr fontId="13"/>
  </si>
  <si>
    <t xml:space="preserve">注6) 新型コロナウイルスの影響による臨時ダイヤを令和5年9月19日から通常ダイヤとして運行(運行回数の変更はなし)           </t>
    <rPh sb="4" eb="6">
      <t>シンガタ</t>
    </rPh>
    <rPh sb="14" eb="16">
      <t>エイキョウ</t>
    </rPh>
    <rPh sb="19" eb="21">
      <t>リンジ</t>
    </rPh>
    <rPh sb="36" eb="38">
      <t>ツウジョウ</t>
    </rPh>
    <rPh sb="44" eb="46">
      <t>ウンコウ</t>
    </rPh>
    <rPh sb="47" eb="49">
      <t>ウンコウ</t>
    </rPh>
    <rPh sb="49" eb="51">
      <t>カイスウ</t>
    </rPh>
    <rPh sb="52" eb="54">
      <t>ヘンコウ</t>
    </rPh>
    <phoneticPr fontId="13"/>
  </si>
  <si>
    <t>注7) 令和5年5月16日より運行</t>
    <rPh sb="4" eb="6">
      <t>レイワ</t>
    </rPh>
    <rPh sb="7" eb="8">
      <t>ネン</t>
    </rPh>
    <rPh sb="9" eb="10">
      <t>ガツ</t>
    </rPh>
    <rPh sb="12" eb="13">
      <t>ニチ</t>
    </rPh>
    <rPh sb="15" eb="17">
      <t>ウンコウ</t>
    </rPh>
    <phoneticPr fontId="13"/>
  </si>
  <si>
    <t>京王バス㈱</t>
    <rPh sb="0" eb="2">
      <t>ケイオウ</t>
    </rPh>
    <phoneticPr fontId="13"/>
  </si>
  <si>
    <t>令和5年度</t>
    <rPh sb="0" eb="1">
      <t>レイ</t>
    </rPh>
    <rPh sb="1" eb="2">
      <t>ワ</t>
    </rPh>
    <phoneticPr fontId="13"/>
  </si>
  <si>
    <t>境81/82</t>
    <phoneticPr fontId="13"/>
  </si>
  <si>
    <t>武蔵小金井駅南口/
東小金井駅</t>
    <rPh sb="6" eb="7">
      <t>ミナミ</t>
    </rPh>
    <rPh sb="10" eb="15">
      <t>ヒガシコガネイエキ</t>
    </rPh>
    <phoneticPr fontId="13"/>
  </si>
  <si>
    <t>4.5/4.02</t>
    <phoneticPr fontId="13"/>
  </si>
  <si>
    <r>
      <rPr>
        <sz val="10"/>
        <color theme="1"/>
        <rFont val="ＭＳ 明朝"/>
        <family val="1"/>
        <charset val="128"/>
      </rPr>
      <t>注)</t>
    </r>
    <r>
      <rPr>
        <sz val="10.5"/>
        <color theme="1"/>
        <rFont val="ＭＳ 明朝"/>
        <family val="1"/>
        <charset val="128"/>
      </rPr>
      <t xml:space="preserve"> 8.0</t>
    </r>
    <phoneticPr fontId="13"/>
  </si>
  <si>
    <t>武91</t>
  </si>
  <si>
    <t>武蔵小金井駅南口</t>
    <rPh sb="6" eb="7">
      <t>ミナミ</t>
    </rPh>
    <phoneticPr fontId="13"/>
  </si>
  <si>
    <t>鷹64</t>
  </si>
  <si>
    <t>三鷹駅南口</t>
    <rPh sb="3" eb="5">
      <t>ミナミグチ</t>
    </rPh>
    <phoneticPr fontId="13"/>
  </si>
  <si>
    <t>久我山駅</t>
    <phoneticPr fontId="13"/>
  </si>
  <si>
    <t>東行</t>
  </si>
  <si>
    <t>西行</t>
    <phoneticPr fontId="13"/>
  </si>
  <si>
    <t>調布駅北口</t>
  </si>
  <si>
    <t>注) 東小金井駅～武蔵境駅南口を含む。</t>
    <rPh sb="3" eb="4">
      <t>ヒガシ</t>
    </rPh>
    <rPh sb="4" eb="7">
      <t>コガネイ</t>
    </rPh>
    <rPh sb="7" eb="8">
      <t>エキ</t>
    </rPh>
    <rPh sb="9" eb="13">
      <t>ムサシサカイエキ</t>
    </rPh>
    <rPh sb="13" eb="15">
      <t>ミナミグチ</t>
    </rPh>
    <rPh sb="16" eb="17">
      <t>フク</t>
    </rPh>
    <phoneticPr fontId="13"/>
  </si>
  <si>
    <t>資料：京王バス㈱</t>
    <phoneticPr fontId="13"/>
  </si>
  <si>
    <t>(8)　交通安全施設数</t>
    <phoneticPr fontId="12"/>
  </si>
  <si>
    <t>単位：基</t>
    <rPh sb="0" eb="2">
      <t>タンイ</t>
    </rPh>
    <rPh sb="3" eb="4">
      <t>キ</t>
    </rPh>
    <phoneticPr fontId="12"/>
  </si>
  <si>
    <t>横断歩道橋</t>
    <phoneticPr fontId="12"/>
  </si>
  <si>
    <t>各標識</t>
    <phoneticPr fontId="12"/>
  </si>
  <si>
    <t>反射鏡</t>
    <phoneticPr fontId="12"/>
  </si>
  <si>
    <t>道路案内</t>
    <phoneticPr fontId="12"/>
  </si>
  <si>
    <r>
      <t>地点名　</t>
    </r>
    <r>
      <rPr>
        <sz val="9"/>
        <rFont val="ＭＳ 明朝"/>
        <family val="1"/>
        <charset val="128"/>
      </rPr>
      <t>注)</t>
    </r>
    <phoneticPr fontId="12"/>
  </si>
  <si>
    <t>注) 単位は「地点」</t>
    <rPh sb="0" eb="1">
      <t>チュウ</t>
    </rPh>
    <phoneticPr fontId="12"/>
  </si>
  <si>
    <t>資料：都市整備部道路管理課</t>
    <rPh sb="0" eb="2">
      <t>シリョウ</t>
    </rPh>
    <rPh sb="3" eb="5">
      <t>トシ</t>
    </rPh>
    <rPh sb="5" eb="7">
      <t>セイビ</t>
    </rPh>
    <rPh sb="7" eb="8">
      <t>ブ</t>
    </rPh>
    <rPh sb="8" eb="10">
      <t>ドウロ</t>
    </rPh>
    <rPh sb="10" eb="12">
      <t>カンリ</t>
    </rPh>
    <rPh sb="12" eb="13">
      <t>カ</t>
    </rPh>
    <phoneticPr fontId="13"/>
  </si>
  <si>
    <t>２　通信</t>
  </si>
  <si>
    <t>(1)　郵便関係施設数</t>
  </si>
  <si>
    <t>各年4月1日</t>
    <rPh sb="0" eb="2">
      <t>カクネン</t>
    </rPh>
    <rPh sb="3" eb="4">
      <t>ガツ</t>
    </rPh>
    <rPh sb="5" eb="6">
      <t>ニチ</t>
    </rPh>
    <phoneticPr fontId="13"/>
  </si>
  <si>
    <t>年</t>
    <phoneticPr fontId="13"/>
  </si>
  <si>
    <t>郵便局</t>
    <phoneticPr fontId="13"/>
  </si>
  <si>
    <t>郵便
ポスト</t>
    <phoneticPr fontId="13"/>
  </si>
  <si>
    <t>郵便
私書箱</t>
    <rPh sb="3" eb="6">
      <t>シショバコ</t>
    </rPh>
    <phoneticPr fontId="13"/>
  </si>
  <si>
    <t>郵便切手類
販売所</t>
    <rPh sb="0" eb="2">
      <t>ユウビン</t>
    </rPh>
    <rPh sb="2" eb="4">
      <t>キッテ</t>
    </rPh>
    <rPh sb="4" eb="5">
      <t>ルイ</t>
    </rPh>
    <rPh sb="6" eb="8">
      <t>ハンバイ</t>
    </rPh>
    <rPh sb="8" eb="9">
      <t>ショ</t>
    </rPh>
    <phoneticPr fontId="13"/>
  </si>
  <si>
    <t>直営郵便局</t>
    <rPh sb="0" eb="2">
      <t>チョクエイ</t>
    </rPh>
    <rPh sb="2" eb="5">
      <t>ユウビンキョク</t>
    </rPh>
    <phoneticPr fontId="13"/>
  </si>
  <si>
    <t>簡易郵便局</t>
    <rPh sb="2" eb="4">
      <t>ユウビン</t>
    </rPh>
    <phoneticPr fontId="13"/>
  </si>
  <si>
    <t>令和2</t>
    <rPh sb="0" eb="1">
      <t>レイ</t>
    </rPh>
    <rPh sb="1" eb="2">
      <t>ワ</t>
    </rPh>
    <phoneticPr fontId="13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</si>
  <si>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3</t>
    </r>
    <rPh sb="0" eb="1">
      <t>レイ</t>
    </rPh>
    <rPh sb="1" eb="2">
      <t>ワ</t>
    </rPh>
    <phoneticPr fontId="13"/>
  </si>
  <si>
    <t>資料：日本郵便株式会社三鷹郵便局</t>
    <rPh sb="3" eb="5">
      <t>ニホン</t>
    </rPh>
    <rPh sb="5" eb="7">
      <t>ユウビン</t>
    </rPh>
    <rPh sb="7" eb="9">
      <t>カブシキ</t>
    </rPh>
    <rPh sb="9" eb="11">
      <t>カイシャ</t>
    </rPh>
    <rPh sb="11" eb="13">
      <t>ミタカ</t>
    </rPh>
    <rPh sb="13" eb="16">
      <t>ユウビンキョク</t>
    </rPh>
    <phoneticPr fontId="13"/>
  </si>
  <si>
    <t>(2)　ＮＨＫ放送受信契約件数</t>
    <rPh sb="7" eb="9">
      <t>ホウソウ</t>
    </rPh>
    <phoneticPr fontId="13"/>
  </si>
  <si>
    <t>(再掲)
衛星契約</t>
    <rPh sb="1" eb="3">
      <t>サイケイ</t>
    </rPh>
    <phoneticPr fontId="13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</si>
  <si>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4</t>
    </r>
    <phoneticPr fontId="13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</si>
  <si>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5</t>
    </r>
    <phoneticPr fontId="13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</si>
  <si>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6</t>
    </r>
    <r>
      <rPr>
        <sz val="11"/>
        <color theme="1"/>
        <rFont val="游ゴシック"/>
        <family val="2"/>
        <charset val="128"/>
        <scheme val="minor"/>
      </rPr>
      <t/>
    </r>
  </si>
  <si>
    <t>資料：日本放送協会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</si>
</sst>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9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413">
    <xf numFmtId="0" fontId="0" fillId="0" borderId="0" xfId="0">
      <alignment vertical="center"/>
    </xf>
    <xf numFmtId="38" fontId="5" fillId="0" borderId="0" xfId="1" applyFont="1" applyAlignment="1"/>
    <xf numFmtId="38" fontId="6" fillId="0" borderId="0" xfId="1" applyFont="1">
      <alignment vertical="center"/>
    </xf>
    <xf numFmtId="38" fontId="9" fillId="0" borderId="0" xfId="1" applyFont="1" applyAlignment="1"/>
    <xf numFmtId="38" fontId="11" fillId="0" borderId="4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5" fillId="0" borderId="0" xfId="1" applyFont="1" applyBorder="1" applyAlignment="1"/>
    <xf numFmtId="38" fontId="11" fillId="0" borderId="8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38" fontId="11" fillId="0" borderId="6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1" fillId="0" borderId="0" xfId="1" applyFont="1" applyAlignment="1">
      <alignment horizontal="center" wrapText="1"/>
    </xf>
    <xf numFmtId="38" fontId="10" fillId="0" borderId="0" xfId="1" applyFont="1" applyBorder="1" applyAlignment="1">
      <alignment horizontal="right" vertical="center" wrapText="1"/>
    </xf>
    <xf numFmtId="38" fontId="11" fillId="0" borderId="0" xfId="1" applyFont="1" applyBorder="1" applyAlignment="1">
      <alignment horizontal="center" wrapText="1"/>
    </xf>
    <xf numFmtId="38" fontId="11" fillId="0" borderId="11" xfId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/>
    </xf>
    <xf numFmtId="38" fontId="8" fillId="0" borderId="0" xfId="1" applyFont="1" applyBorder="1" applyAlignment="1">
      <alignment horizontal="left" vertical="center"/>
    </xf>
    <xf numFmtId="38" fontId="8" fillId="0" borderId="0" xfId="1" applyFont="1" applyBorder="1" applyAlignment="1">
      <alignment horizontal="left"/>
    </xf>
    <xf numFmtId="38" fontId="8" fillId="0" borderId="0" xfId="1" applyFont="1" applyBorder="1" applyAlignment="1">
      <alignment horizontal="right"/>
    </xf>
    <xf numFmtId="38" fontId="14" fillId="0" borderId="0" xfId="1" applyFont="1" applyBorder="1" applyAlignment="1">
      <alignment horizontal="center" wrapText="1"/>
    </xf>
    <xf numFmtId="38" fontId="14" fillId="0" borderId="0" xfId="1" applyFont="1" applyAlignment="1">
      <alignment horizontal="center" wrapText="1"/>
    </xf>
    <xf numFmtId="38" fontId="8" fillId="0" borderId="0" xfId="1" applyFont="1" applyAlignment="1">
      <alignment horizontal="right"/>
    </xf>
    <xf numFmtId="38" fontId="8" fillId="0" borderId="0" xfId="1" applyFont="1" applyAlignment="1">
      <alignment horizontal="left"/>
    </xf>
    <xf numFmtId="38" fontId="15" fillId="0" borderId="0" xfId="1" applyFont="1" applyAlignment="1">
      <alignment horizontal="right" vertical="center"/>
    </xf>
    <xf numFmtId="38" fontId="16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0" fontId="6" fillId="0" borderId="0" xfId="0" applyFont="1">
      <alignment vertical="center"/>
    </xf>
    <xf numFmtId="38" fontId="9" fillId="0" borderId="1" xfId="3" applyFont="1" applyBorder="1" applyAlignment="1">
      <alignment vertical="center"/>
    </xf>
    <xf numFmtId="38" fontId="8" fillId="0" borderId="1" xfId="3" applyFont="1" applyBorder="1" applyAlignment="1">
      <alignment horizontal="right" vertical="center"/>
    </xf>
    <xf numFmtId="38" fontId="10" fillId="0" borderId="0" xfId="3" applyFont="1" applyBorder="1" applyAlignment="1">
      <alignment horizontal="center" vertical="center"/>
    </xf>
    <xf numFmtId="38" fontId="11" fillId="0" borderId="0" xfId="3" applyFont="1" applyBorder="1" applyAlignment="1">
      <alignment horizontal="center" vertical="center"/>
    </xf>
    <xf numFmtId="38" fontId="11" fillId="2" borderId="8" xfId="3" applyFont="1" applyFill="1" applyBorder="1" applyAlignment="1">
      <alignment horizontal="right" vertical="center"/>
    </xf>
    <xf numFmtId="38" fontId="11" fillId="2" borderId="9" xfId="3" applyFont="1" applyFill="1" applyBorder="1" applyAlignment="1">
      <alignment horizontal="right" vertical="center"/>
    </xf>
    <xf numFmtId="38" fontId="11" fillId="2" borderId="6" xfId="3" applyFont="1" applyFill="1" applyBorder="1" applyAlignment="1">
      <alignment horizontal="right" vertical="center"/>
    </xf>
    <xf numFmtId="38" fontId="11" fillId="2" borderId="0" xfId="3" applyFont="1" applyFill="1" applyBorder="1" applyAlignment="1">
      <alignment horizontal="right" vertical="center"/>
    </xf>
    <xf numFmtId="38" fontId="10" fillId="2" borderId="0" xfId="3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38" fontId="17" fillId="0" borderId="10" xfId="3" applyFont="1" applyBorder="1" applyAlignment="1">
      <alignment horizontal="center" vertical="center"/>
    </xf>
    <xf numFmtId="38" fontId="11" fillId="2" borderId="11" xfId="3" applyFont="1" applyFill="1" applyBorder="1" applyAlignment="1">
      <alignment horizontal="right" vertical="center"/>
    </xf>
    <xf numFmtId="38" fontId="11" fillId="2" borderId="1" xfId="3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38" fontId="10" fillId="2" borderId="1" xfId="3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right" vertical="center"/>
    </xf>
    <xf numFmtId="0" fontId="9" fillId="0" borderId="0" xfId="2" applyFont="1"/>
    <xf numFmtId="0" fontId="8" fillId="0" borderId="0" xfId="2" applyFont="1" applyAlignment="1">
      <alignment horizontal="right"/>
    </xf>
    <xf numFmtId="0" fontId="18" fillId="0" borderId="1" xfId="4" applyFont="1" applyBorder="1" applyAlignment="1">
      <alignment horizontal="center"/>
    </xf>
    <xf numFmtId="0" fontId="5" fillId="0" borderId="1" xfId="4" applyBorder="1"/>
    <xf numFmtId="0" fontId="8" fillId="0" borderId="1" xfId="4" applyFont="1" applyBorder="1" applyAlignment="1">
      <alignment horizontal="right" vertical="center"/>
    </xf>
    <xf numFmtId="0" fontId="19" fillId="0" borderId="19" xfId="4" applyFont="1" applyBorder="1" applyAlignment="1">
      <alignment horizontal="right" vertical="center"/>
    </xf>
    <xf numFmtId="38" fontId="10" fillId="0" borderId="0" xfId="5" applyFont="1" applyBorder="1" applyAlignment="1">
      <alignment horizontal="right" vertical="center"/>
    </xf>
    <xf numFmtId="38" fontId="19" fillId="0" borderId="0" xfId="5" applyFont="1" applyBorder="1" applyAlignment="1">
      <alignment horizontal="right" vertical="center"/>
    </xf>
    <xf numFmtId="0" fontId="19" fillId="0" borderId="10" xfId="4" applyFont="1" applyBorder="1" applyAlignment="1">
      <alignment horizontal="right" vertical="center"/>
    </xf>
    <xf numFmtId="38" fontId="10" fillId="0" borderId="11" xfId="5" applyFont="1" applyBorder="1" applyAlignment="1">
      <alignment horizontal="right" vertical="center"/>
    </xf>
    <xf numFmtId="38" fontId="10" fillId="0" borderId="1" xfId="5" applyFont="1" applyBorder="1" applyAlignment="1">
      <alignment horizontal="right" vertical="center"/>
    </xf>
    <xf numFmtId="0" fontId="9" fillId="0" borderId="1" xfId="6" applyFont="1" applyBorder="1" applyAlignment="1">
      <alignment vertical="center"/>
    </xf>
    <xf numFmtId="0" fontId="8" fillId="0" borderId="1" xfId="6" applyFont="1" applyBorder="1" applyAlignment="1">
      <alignment horizontal="justify" vertical="center"/>
    </xf>
    <xf numFmtId="0" fontId="8" fillId="0" borderId="1" xfId="6" applyFont="1" applyBorder="1" applyAlignment="1">
      <alignment horizontal="right" vertical="center"/>
    </xf>
    <xf numFmtId="0" fontId="10" fillId="0" borderId="22" xfId="6" applyFont="1" applyBorder="1" applyAlignment="1">
      <alignment horizontal="center" vertical="center"/>
    </xf>
    <xf numFmtId="0" fontId="10" fillId="0" borderId="23" xfId="6" applyFont="1" applyBorder="1" applyAlignment="1">
      <alignment horizontal="center" vertical="center"/>
    </xf>
    <xf numFmtId="0" fontId="10" fillId="0" borderId="15" xfId="6" applyFont="1" applyBorder="1" applyAlignment="1">
      <alignment horizontal="center" vertical="center"/>
    </xf>
    <xf numFmtId="0" fontId="10" fillId="0" borderId="17" xfId="6" applyFont="1" applyBorder="1" applyAlignment="1">
      <alignment horizontal="center" vertical="center"/>
    </xf>
    <xf numFmtId="0" fontId="10" fillId="0" borderId="19" xfId="7" applyFont="1" applyBorder="1" applyAlignment="1">
      <alignment horizontal="right" vertical="center"/>
    </xf>
    <xf numFmtId="3" fontId="10" fillId="0" borderId="0" xfId="6" applyNumberFormat="1" applyFont="1" applyAlignment="1">
      <alignment horizontal="right"/>
    </xf>
    <xf numFmtId="3" fontId="10" fillId="0" borderId="0" xfId="6" applyNumberFormat="1" applyFont="1" applyAlignment="1">
      <alignment horizontal="right" vertical="center"/>
    </xf>
    <xf numFmtId="0" fontId="10" fillId="0" borderId="0" xfId="6" applyFont="1" applyAlignment="1">
      <alignment horizontal="right" vertical="center"/>
    </xf>
    <xf numFmtId="0" fontId="10" fillId="0" borderId="10" xfId="7" applyFont="1" applyBorder="1" applyAlignment="1">
      <alignment horizontal="right" vertical="center"/>
    </xf>
    <xf numFmtId="3" fontId="10" fillId="0" borderId="1" xfId="6" applyNumberFormat="1" applyFont="1" applyBorder="1" applyAlignment="1">
      <alignment horizontal="right"/>
    </xf>
    <xf numFmtId="3" fontId="10" fillId="0" borderId="1" xfId="6" applyNumberFormat="1" applyFont="1" applyBorder="1" applyAlignment="1">
      <alignment horizontal="right" vertical="center"/>
    </xf>
    <xf numFmtId="0" fontId="10" fillId="0" borderId="1" xfId="6" applyFont="1" applyBorder="1" applyAlignment="1">
      <alignment horizontal="right" vertical="center"/>
    </xf>
    <xf numFmtId="0" fontId="5" fillId="0" borderId="0" xfId="6"/>
    <xf numFmtId="0" fontId="9" fillId="0" borderId="0" xfId="6" applyFont="1"/>
    <xf numFmtId="0" fontId="5" fillId="0" borderId="0" xfId="2"/>
    <xf numFmtId="38" fontId="0" fillId="0" borderId="1" xfId="8" applyFont="1" applyBorder="1" applyAlignment="1">
      <alignment vertical="center"/>
    </xf>
    <xf numFmtId="38" fontId="8" fillId="0" borderId="1" xfId="8" applyFont="1" applyBorder="1" applyAlignment="1">
      <alignment horizontal="right" vertical="center"/>
    </xf>
    <xf numFmtId="0" fontId="5" fillId="0" borderId="0" xfId="2" applyAlignment="1">
      <alignment vertical="center"/>
    </xf>
    <xf numFmtId="38" fontId="10" fillId="0" borderId="17" xfId="8" applyFont="1" applyBorder="1" applyAlignment="1">
      <alignment horizontal="center" vertical="center"/>
    </xf>
    <xf numFmtId="38" fontId="10" fillId="0" borderId="20" xfId="8" applyFont="1" applyBorder="1" applyAlignment="1">
      <alignment horizontal="center" vertical="center" wrapText="1"/>
    </xf>
    <xf numFmtId="38" fontId="10" fillId="0" borderId="20" xfId="8" applyFont="1" applyBorder="1" applyAlignment="1">
      <alignment horizontal="center" vertical="center"/>
    </xf>
    <xf numFmtId="0" fontId="20" fillId="0" borderId="0" xfId="2" applyFont="1"/>
    <xf numFmtId="38" fontId="10" fillId="0" borderId="24" xfId="8" applyFont="1" applyBorder="1" applyAlignment="1">
      <alignment horizontal="center" vertical="center"/>
    </xf>
    <xf numFmtId="38" fontId="10" fillId="0" borderId="0" xfId="8" applyFont="1" applyFill="1" applyAlignment="1">
      <alignment horizontal="right" vertical="center"/>
    </xf>
    <xf numFmtId="38" fontId="10" fillId="0" borderId="0" xfId="8" applyFont="1" applyAlignment="1">
      <alignment horizontal="right" vertical="center"/>
    </xf>
    <xf numFmtId="0" fontId="8" fillId="0" borderId="22" xfId="2" applyFont="1" applyBorder="1" applyAlignment="1">
      <alignment horizontal="right"/>
    </xf>
    <xf numFmtId="0" fontId="8" fillId="0" borderId="22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8" fillId="0" borderId="1" xfId="2" applyFont="1" applyBorder="1" applyAlignment="1">
      <alignment horizontal="right" vertical="center"/>
    </xf>
    <xf numFmtId="0" fontId="11" fillId="0" borderId="25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10" fillId="0" borderId="19" xfId="2" applyFont="1" applyBorder="1" applyAlignment="1">
      <alignment horizontal="right" vertical="center"/>
    </xf>
    <xf numFmtId="38" fontId="11" fillId="0" borderId="6" xfId="8" applyFont="1" applyBorder="1" applyAlignment="1">
      <alignment horizontal="right" vertical="center"/>
    </xf>
    <xf numFmtId="38" fontId="10" fillId="0" borderId="0" xfId="8" applyFont="1" applyBorder="1" applyAlignment="1">
      <alignment horizontal="right" vertical="center"/>
    </xf>
    <xf numFmtId="38" fontId="10" fillId="0" borderId="32" xfId="8" applyFont="1" applyBorder="1" applyAlignment="1">
      <alignment horizontal="right" vertical="center"/>
    </xf>
    <xf numFmtId="38" fontId="10" fillId="0" borderId="33" xfId="8" applyFont="1" applyBorder="1" applyAlignment="1">
      <alignment horizontal="right" vertical="center"/>
    </xf>
    <xf numFmtId="38" fontId="20" fillId="0" borderId="0" xfId="2" applyNumberFormat="1" applyFont="1"/>
    <xf numFmtId="38" fontId="10" fillId="0" borderId="1" xfId="8" applyFont="1" applyBorder="1" applyAlignment="1">
      <alignment horizontal="right" vertical="center"/>
    </xf>
    <xf numFmtId="38" fontId="10" fillId="0" borderId="34" xfId="8" applyFont="1" applyBorder="1" applyAlignment="1">
      <alignment horizontal="right" vertical="center"/>
    </xf>
    <xf numFmtId="38" fontId="10" fillId="0" borderId="35" xfId="8" applyFont="1" applyBorder="1" applyAlignment="1">
      <alignment horizontal="right" vertical="center"/>
    </xf>
    <xf numFmtId="0" fontId="8" fillId="0" borderId="22" xfId="2" applyFont="1" applyBorder="1" applyAlignment="1">
      <alignment horizontal="left" vertical="center"/>
    </xf>
    <xf numFmtId="0" fontId="8" fillId="0" borderId="22" xfId="2" applyFont="1" applyBorder="1" applyAlignment="1">
      <alignment horizontal="justify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justify" vertical="center"/>
    </xf>
    <xf numFmtId="0" fontId="8" fillId="0" borderId="0" xfId="2" applyFont="1" applyAlignment="1">
      <alignment horizontal="right" vertical="center"/>
    </xf>
    <xf numFmtId="38" fontId="5" fillId="0" borderId="0" xfId="2" applyNumberFormat="1"/>
    <xf numFmtId="0" fontId="10" fillId="0" borderId="19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 shrinkToFit="1"/>
    </xf>
    <xf numFmtId="38" fontId="11" fillId="0" borderId="0" xfId="8" applyFont="1" applyFill="1" applyBorder="1" applyAlignment="1">
      <alignment horizontal="right" vertical="center"/>
    </xf>
    <xf numFmtId="0" fontId="19" fillId="0" borderId="19" xfId="2" applyFont="1" applyBorder="1" applyAlignment="1">
      <alignment horizontal="right" vertical="center"/>
    </xf>
    <xf numFmtId="38" fontId="11" fillId="0" borderId="6" xfId="8" applyFont="1" applyFill="1" applyBorder="1" applyAlignment="1">
      <alignment horizontal="right" vertical="center"/>
    </xf>
    <xf numFmtId="0" fontId="19" fillId="0" borderId="10" xfId="2" applyFont="1" applyBorder="1" applyAlignment="1">
      <alignment horizontal="right" vertical="center"/>
    </xf>
    <xf numFmtId="38" fontId="11" fillId="0" borderId="11" xfId="8" applyFont="1" applyFill="1" applyBorder="1" applyAlignment="1">
      <alignment horizontal="right" vertical="center"/>
    </xf>
    <xf numFmtId="0" fontId="8" fillId="0" borderId="22" xfId="2" applyFont="1" applyBorder="1" applyAlignment="1">
      <alignment horizontal="justify"/>
    </xf>
    <xf numFmtId="0" fontId="8" fillId="0" borderId="0" xfId="2" applyFont="1" applyAlignment="1">
      <alignment horizontal="justify"/>
    </xf>
    <xf numFmtId="0" fontId="9" fillId="0" borderId="1" xfId="2" applyFont="1" applyBorder="1" applyAlignment="1">
      <alignment vertical="center"/>
    </xf>
    <xf numFmtId="0" fontId="8" fillId="0" borderId="1" xfId="2" applyFont="1" applyBorder="1" applyAlignment="1">
      <alignment horizontal="justify" vertical="center"/>
    </xf>
    <xf numFmtId="0" fontId="2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3" fontId="11" fillId="0" borderId="6" xfId="2" applyNumberFormat="1" applyFont="1" applyBorder="1" applyAlignment="1">
      <alignment horizontal="right" vertical="center"/>
    </xf>
    <xf numFmtId="3" fontId="11" fillId="0" borderId="0" xfId="8" applyNumberFormat="1" applyFont="1" applyFill="1" applyBorder="1" applyAlignment="1">
      <alignment vertical="center"/>
    </xf>
    <xf numFmtId="3" fontId="10" fillId="0" borderId="0" xfId="2" applyNumberFormat="1" applyFont="1" applyAlignment="1">
      <alignment horizontal="right" vertical="center"/>
    </xf>
    <xf numFmtId="0" fontId="10" fillId="0" borderId="19" xfId="2" applyFont="1" applyBorder="1" applyAlignment="1">
      <alignment horizontal="center" vertical="center" textRotation="255"/>
    </xf>
    <xf numFmtId="38" fontId="11" fillId="0" borderId="6" xfId="8" applyFont="1" applyFill="1" applyBorder="1" applyAlignment="1">
      <alignment vertical="center"/>
    </xf>
    <xf numFmtId="38" fontId="11" fillId="0" borderId="0" xfId="8" applyFont="1" applyFill="1" applyBorder="1" applyAlignment="1">
      <alignment vertical="center"/>
    </xf>
    <xf numFmtId="38" fontId="11" fillId="0" borderId="6" xfId="9" applyFont="1" applyFill="1" applyBorder="1" applyAlignment="1">
      <alignment vertical="center"/>
    </xf>
    <xf numFmtId="38" fontId="11" fillId="0" borderId="0" xfId="9" applyFont="1" applyFill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23" fillId="0" borderId="19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38" fontId="11" fillId="0" borderId="20" xfId="9" applyFont="1" applyFill="1" applyBorder="1" applyAlignment="1">
      <alignment vertical="center"/>
    </xf>
    <xf numFmtId="38" fontId="11" fillId="0" borderId="17" xfId="9" applyFont="1" applyFill="1" applyBorder="1" applyAlignment="1">
      <alignment vertical="center"/>
    </xf>
    <xf numFmtId="0" fontId="10" fillId="0" borderId="17" xfId="2" applyFont="1" applyBorder="1" applyAlignment="1">
      <alignment horizontal="right" vertical="center"/>
    </xf>
    <xf numFmtId="38" fontId="11" fillId="0" borderId="6" xfId="9" applyFont="1" applyBorder="1" applyAlignment="1">
      <alignment vertical="center"/>
    </xf>
    <xf numFmtId="38" fontId="11" fillId="0" borderId="0" xfId="9" applyFont="1" applyBorder="1" applyAlignment="1">
      <alignment vertical="center"/>
    </xf>
    <xf numFmtId="38" fontId="10" fillId="0" borderId="0" xfId="9" applyFont="1" applyBorder="1" applyAlignment="1">
      <alignment vertical="center"/>
    </xf>
    <xf numFmtId="38" fontId="10" fillId="0" borderId="0" xfId="9" applyFont="1" applyFill="1" applyBorder="1" applyAlignment="1">
      <alignment vertical="center"/>
    </xf>
    <xf numFmtId="38" fontId="10" fillId="0" borderId="17" xfId="9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41" xfId="2" applyFont="1" applyBorder="1" applyAlignment="1">
      <alignment horizontal="center" vertical="center" textRotation="255"/>
    </xf>
    <xf numFmtId="0" fontId="10" fillId="0" borderId="42" xfId="2" applyFont="1" applyBorder="1" applyAlignment="1">
      <alignment horizontal="right" vertical="center"/>
    </xf>
    <xf numFmtId="38" fontId="11" fillId="0" borderId="11" xfId="9" applyFont="1" applyFill="1" applyBorder="1" applyAlignment="1">
      <alignment vertical="center"/>
    </xf>
    <xf numFmtId="38" fontId="11" fillId="0" borderId="1" xfId="9" applyFont="1" applyFill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0" fillId="0" borderId="25" xfId="2" applyFont="1" applyBorder="1" applyAlignment="1">
      <alignment horizontal="right" vertical="center"/>
    </xf>
    <xf numFmtId="3" fontId="11" fillId="0" borderId="0" xfId="8" applyNumberFormat="1" applyFont="1" applyFill="1" applyBorder="1" applyAlignment="1">
      <alignment horizontal="right" vertical="center"/>
    </xf>
    <xf numFmtId="3" fontId="11" fillId="0" borderId="20" xfId="2" applyNumberFormat="1" applyFont="1" applyBorder="1" applyAlignment="1">
      <alignment horizontal="right" vertical="center"/>
    </xf>
    <xf numFmtId="3" fontId="11" fillId="0" borderId="17" xfId="8" applyNumberFormat="1" applyFont="1" applyFill="1" applyBorder="1" applyAlignment="1">
      <alignment horizontal="right" vertical="center"/>
    </xf>
    <xf numFmtId="3" fontId="10" fillId="0" borderId="17" xfId="2" applyNumberFormat="1" applyFont="1" applyBorder="1" applyAlignment="1">
      <alignment horizontal="right" vertical="center"/>
    </xf>
    <xf numFmtId="38" fontId="11" fillId="0" borderId="43" xfId="9" applyFont="1" applyFill="1" applyBorder="1" applyAlignment="1">
      <alignment vertical="center"/>
    </xf>
    <xf numFmtId="38" fontId="10" fillId="0" borderId="43" xfId="9" applyFont="1" applyFill="1" applyBorder="1" applyAlignment="1">
      <alignment vertical="center"/>
    </xf>
    <xf numFmtId="0" fontId="9" fillId="0" borderId="0" xfId="2" applyFont="1" applyAlignment="1">
      <alignment horizontal="right" vertical="center"/>
    </xf>
    <xf numFmtId="0" fontId="24" fillId="0" borderId="0" xfId="2" applyFont="1" applyAlignment="1">
      <alignment vertical="center"/>
    </xf>
    <xf numFmtId="0" fontId="8" fillId="0" borderId="43" xfId="2" applyFont="1" applyBorder="1" applyAlignment="1">
      <alignment horizontal="left" vertical="center"/>
    </xf>
    <xf numFmtId="0" fontId="8" fillId="0" borderId="43" xfId="2" applyFont="1" applyBorder="1" applyAlignment="1">
      <alignment horizontal="justify" vertical="center"/>
    </xf>
    <xf numFmtId="0" fontId="14" fillId="0" borderId="43" xfId="2" applyFont="1" applyBorder="1" applyAlignment="1">
      <alignment horizontal="center" vertical="center"/>
    </xf>
    <xf numFmtId="0" fontId="8" fillId="0" borderId="43" xfId="2" applyFont="1" applyBorder="1" applyAlignment="1">
      <alignment horizontal="right" vertical="center"/>
    </xf>
    <xf numFmtId="0" fontId="10" fillId="0" borderId="18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176" fontId="10" fillId="2" borderId="8" xfId="2" applyNumberFormat="1" applyFont="1" applyFill="1" applyBorder="1" applyAlignment="1">
      <alignment horizontal="right" vertical="center"/>
    </xf>
    <xf numFmtId="176" fontId="10" fillId="2" borderId="9" xfId="2" applyNumberFormat="1" applyFont="1" applyFill="1" applyBorder="1" applyAlignment="1">
      <alignment horizontal="right" vertical="center"/>
    </xf>
    <xf numFmtId="0" fontId="25" fillId="0" borderId="0" xfId="2" applyFont="1" applyAlignment="1">
      <alignment vertical="center"/>
    </xf>
    <xf numFmtId="0" fontId="10" fillId="0" borderId="6" xfId="2" applyFont="1" applyBorder="1" applyAlignment="1">
      <alignment horizontal="left" vertical="center"/>
    </xf>
    <xf numFmtId="176" fontId="10" fillId="2" borderId="6" xfId="2" applyNumberFormat="1" applyFont="1" applyFill="1" applyBorder="1" applyAlignment="1">
      <alignment horizontal="right" vertical="center"/>
    </xf>
    <xf numFmtId="176" fontId="10" fillId="2" borderId="0" xfId="2" applyNumberFormat="1" applyFont="1" applyFill="1" applyAlignment="1">
      <alignment horizontal="right" vertical="center"/>
    </xf>
    <xf numFmtId="176" fontId="10" fillId="2" borderId="20" xfId="2" applyNumberFormat="1" applyFont="1" applyFill="1" applyBorder="1" applyAlignment="1">
      <alignment horizontal="right" vertical="center"/>
    </xf>
    <xf numFmtId="176" fontId="10" fillId="2" borderId="17" xfId="2" applyNumberFormat="1" applyFont="1" applyFill="1" applyBorder="1" applyAlignment="1">
      <alignment horizontal="right" vertical="center"/>
    </xf>
    <xf numFmtId="176" fontId="10" fillId="0" borderId="16" xfId="2" applyNumberFormat="1" applyFont="1" applyBorder="1" applyAlignment="1">
      <alignment horizontal="right" vertical="center"/>
    </xf>
    <xf numFmtId="177" fontId="10" fillId="0" borderId="39" xfId="8" applyNumberFormat="1" applyFont="1" applyFill="1" applyBorder="1" applyAlignment="1">
      <alignment horizontal="right" vertical="center"/>
    </xf>
    <xf numFmtId="176" fontId="10" fillId="0" borderId="39" xfId="2" applyNumberFormat="1" applyFont="1" applyBorder="1" applyAlignment="1">
      <alignment horizontal="right" vertical="center"/>
    </xf>
    <xf numFmtId="176" fontId="10" fillId="0" borderId="8" xfId="2" applyNumberFormat="1" applyFont="1" applyBorder="1" applyAlignment="1">
      <alignment horizontal="right" vertical="center"/>
    </xf>
    <xf numFmtId="176" fontId="10" fillId="0" borderId="9" xfId="2" applyNumberFormat="1" applyFont="1" applyBorder="1" applyAlignment="1">
      <alignment horizontal="right" vertical="center"/>
    </xf>
    <xf numFmtId="176" fontId="10" fillId="0" borderId="6" xfId="2" applyNumberFormat="1" applyFont="1" applyBorder="1" applyAlignment="1">
      <alignment horizontal="right" vertical="center"/>
    </xf>
    <xf numFmtId="177" fontId="10" fillId="0" borderId="0" xfId="8" applyNumberFormat="1" applyFont="1" applyFill="1" applyBorder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176" fontId="10" fillId="0" borderId="20" xfId="2" applyNumberFormat="1" applyFont="1" applyBorder="1" applyAlignment="1">
      <alignment horizontal="right" vertical="center"/>
    </xf>
    <xf numFmtId="176" fontId="10" fillId="0" borderId="17" xfId="2" applyNumberFormat="1" applyFont="1" applyBorder="1" applyAlignment="1">
      <alignment horizontal="right" vertical="center"/>
    </xf>
    <xf numFmtId="0" fontId="10" fillId="0" borderId="16" xfId="2" applyFont="1" applyBorder="1" applyAlignment="1">
      <alignment horizontal="left" vertical="center"/>
    </xf>
    <xf numFmtId="0" fontId="10" fillId="0" borderId="39" xfId="2" applyFont="1" applyBorder="1" applyAlignment="1">
      <alignment horizontal="left" vertical="center"/>
    </xf>
    <xf numFmtId="0" fontId="10" fillId="0" borderId="17" xfId="2" applyFont="1" applyBorder="1" applyAlignment="1">
      <alignment horizontal="left" vertical="center"/>
    </xf>
    <xf numFmtId="0" fontId="10" fillId="0" borderId="20" xfId="2" applyFont="1" applyBorder="1" applyAlignment="1">
      <alignment vertical="center"/>
    </xf>
    <xf numFmtId="0" fontId="10" fillId="0" borderId="17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177" fontId="10" fillId="0" borderId="39" xfId="8" applyNumberFormat="1" applyFont="1" applyFill="1" applyBorder="1" applyAlignment="1">
      <alignment vertical="center"/>
    </xf>
    <xf numFmtId="176" fontId="10" fillId="0" borderId="0" xfId="8" applyNumberFormat="1" applyFont="1" applyFill="1" applyBorder="1" applyAlignment="1">
      <alignment horizontal="right" vertical="center"/>
    </xf>
    <xf numFmtId="176" fontId="10" fillId="0" borderId="17" xfId="8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176" fontId="10" fillId="0" borderId="11" xfId="2" applyNumberFormat="1" applyFont="1" applyBorder="1" applyAlignment="1">
      <alignment horizontal="right" vertical="center"/>
    </xf>
    <xf numFmtId="176" fontId="10" fillId="0" borderId="43" xfId="2" applyNumberFormat="1" applyFont="1" applyBorder="1" applyAlignment="1">
      <alignment horizontal="right" vertical="center"/>
    </xf>
    <xf numFmtId="0" fontId="20" fillId="0" borderId="22" xfId="2" applyFont="1" applyBorder="1"/>
    <xf numFmtId="0" fontId="5" fillId="0" borderId="0" xfId="2" applyAlignment="1">
      <alignment horizontal="distributed" vertical="center"/>
    </xf>
    <xf numFmtId="0" fontId="10" fillId="0" borderId="6" xfId="2" applyFont="1" applyBorder="1" applyAlignment="1">
      <alignment vertical="center"/>
    </xf>
    <xf numFmtId="0" fontId="26" fillId="0" borderId="0" xfId="2" applyFont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176" fontId="23" fillId="0" borderId="0" xfId="2" applyNumberFormat="1" applyFont="1" applyAlignment="1">
      <alignment horizontal="right" vertical="center"/>
    </xf>
    <xf numFmtId="0" fontId="5" fillId="0" borderId="0" xfId="2" applyAlignment="1">
      <alignment horizontal="distributed"/>
    </xf>
    <xf numFmtId="0" fontId="15" fillId="0" borderId="43" xfId="2" applyFont="1" applyBorder="1" applyAlignment="1">
      <alignment horizontal="left" vertical="center"/>
    </xf>
    <xf numFmtId="0" fontId="15" fillId="0" borderId="43" xfId="2" applyFont="1" applyBorder="1" applyAlignment="1">
      <alignment horizontal="right" vertical="center"/>
    </xf>
    <xf numFmtId="0" fontId="19" fillId="0" borderId="6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right" vertical="center"/>
    </xf>
    <xf numFmtId="2" fontId="19" fillId="0" borderId="39" xfId="2" applyNumberFormat="1" applyFont="1" applyBorder="1" applyAlignment="1">
      <alignment horizontal="right" vertical="center"/>
    </xf>
    <xf numFmtId="1" fontId="19" fillId="0" borderId="39" xfId="2" applyNumberFormat="1" applyFont="1" applyBorder="1" applyAlignment="1">
      <alignment horizontal="right" vertical="center"/>
    </xf>
    <xf numFmtId="176" fontId="19" fillId="0" borderId="39" xfId="9" applyNumberFormat="1" applyFont="1" applyFill="1" applyBorder="1" applyAlignment="1">
      <alignment horizontal="right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distributed" vertical="center"/>
    </xf>
    <xf numFmtId="38" fontId="19" fillId="0" borderId="39" xfId="9" applyFont="1" applyFill="1" applyBorder="1" applyAlignment="1">
      <alignment horizontal="right" vertical="center"/>
    </xf>
    <xf numFmtId="0" fontId="19" fillId="0" borderId="0" xfId="2" applyFont="1" applyAlignment="1">
      <alignment vertical="center"/>
    </xf>
    <xf numFmtId="0" fontId="19" fillId="0" borderId="43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48" xfId="2" applyFont="1" applyBorder="1" applyAlignment="1">
      <alignment horizontal="distributed" vertical="center"/>
    </xf>
    <xf numFmtId="0" fontId="19" fillId="0" borderId="49" xfId="2" applyFont="1" applyBorder="1" applyAlignment="1">
      <alignment vertical="center"/>
    </xf>
    <xf numFmtId="1" fontId="19" fillId="0" borderId="49" xfId="2" applyNumberFormat="1" applyFont="1" applyBorder="1"/>
    <xf numFmtId="38" fontId="19" fillId="0" borderId="49" xfId="9" applyFont="1" applyFill="1" applyBorder="1" applyAlignment="1"/>
    <xf numFmtId="176" fontId="19" fillId="0" borderId="49" xfId="2" applyNumberFormat="1" applyFont="1" applyBorder="1"/>
    <xf numFmtId="0" fontId="8" fillId="0" borderId="0" xfId="10" applyFont="1" applyAlignment="1">
      <alignment vertical="center"/>
    </xf>
    <xf numFmtId="0" fontId="8" fillId="0" borderId="43" xfId="10" applyFont="1" applyBorder="1" applyAlignment="1">
      <alignment horizontal="right" vertical="center"/>
    </xf>
    <xf numFmtId="0" fontId="10" fillId="0" borderId="17" xfId="10" applyFont="1" applyBorder="1" applyAlignment="1">
      <alignment horizontal="center" vertical="center" wrapText="1"/>
    </xf>
    <xf numFmtId="0" fontId="10" fillId="0" borderId="20" xfId="10" applyFont="1" applyBorder="1" applyAlignment="1">
      <alignment horizontal="center" vertical="center" wrapText="1"/>
    </xf>
    <xf numFmtId="0" fontId="19" fillId="0" borderId="19" xfId="10" applyFont="1" applyBorder="1" applyAlignment="1">
      <alignment horizontal="right" vertical="center"/>
    </xf>
    <xf numFmtId="0" fontId="10" fillId="0" borderId="0" xfId="10" applyFont="1" applyAlignment="1">
      <alignment horizontal="right" vertical="center"/>
    </xf>
    <xf numFmtId="3" fontId="10" fillId="0" borderId="0" xfId="10" applyNumberFormat="1" applyFont="1" applyAlignment="1">
      <alignment horizontal="right" vertical="center"/>
    </xf>
    <xf numFmtId="0" fontId="19" fillId="0" borderId="47" xfId="10" applyFont="1" applyBorder="1" applyAlignment="1">
      <alignment horizontal="right" vertical="center"/>
    </xf>
    <xf numFmtId="0" fontId="8" fillId="0" borderId="22" xfId="10" applyFont="1" applyBorder="1"/>
    <xf numFmtId="0" fontId="8" fillId="0" borderId="22" xfId="10" applyFont="1" applyBorder="1" applyAlignment="1">
      <alignment horizontal="right"/>
    </xf>
    <xf numFmtId="0" fontId="8" fillId="0" borderId="22" xfId="10" applyFont="1" applyBorder="1" applyAlignment="1">
      <alignment horizontal="right" vertical="center"/>
    </xf>
    <xf numFmtId="0" fontId="9" fillId="0" borderId="0" xfId="10" applyFont="1"/>
    <xf numFmtId="0" fontId="8" fillId="0" borderId="0" xfId="10" applyFont="1" applyAlignment="1">
      <alignment horizontal="right"/>
    </xf>
    <xf numFmtId="38" fontId="8" fillId="0" borderId="0" xfId="1" applyFont="1" applyAlignment="1">
      <alignment horizontal="right" vertical="center"/>
    </xf>
    <xf numFmtId="0" fontId="28" fillId="0" borderId="0" xfId="0" applyFont="1">
      <alignment vertical="center"/>
    </xf>
    <xf numFmtId="0" fontId="11" fillId="0" borderId="6" xfId="2" applyFont="1" applyBorder="1" applyAlignment="1">
      <alignment horizontal="right" vertical="center"/>
    </xf>
    <xf numFmtId="0" fontId="10" fillId="0" borderId="47" xfId="2" applyFont="1" applyBorder="1" applyAlignment="1">
      <alignment horizontal="right" vertical="center"/>
    </xf>
    <xf numFmtId="0" fontId="11" fillId="0" borderId="11" xfId="2" applyFont="1" applyBorder="1" applyAlignment="1">
      <alignment horizontal="right" vertical="center"/>
    </xf>
    <xf numFmtId="0" fontId="10" fillId="0" borderId="43" xfId="2" applyFont="1" applyBorder="1" applyAlignment="1">
      <alignment horizontal="right" vertical="center"/>
    </xf>
    <xf numFmtId="0" fontId="9" fillId="0" borderId="22" xfId="2" applyFont="1" applyBorder="1"/>
    <xf numFmtId="0" fontId="10" fillId="0" borderId="20" xfId="2" applyFont="1" applyBorder="1" applyAlignment="1">
      <alignment horizontal="center" vertical="center" wrapText="1"/>
    </xf>
    <xf numFmtId="38" fontId="10" fillId="0" borderId="0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3" fillId="0" borderId="0" xfId="1" applyFont="1" applyAlignment="1">
      <alignment horizontal="center"/>
    </xf>
    <xf numFmtId="38" fontId="7" fillId="0" borderId="0" xfId="1" applyFont="1" applyAlignment="1">
      <alignment horizontal="center"/>
    </xf>
    <xf numFmtId="58" fontId="8" fillId="0" borderId="1" xfId="1" applyNumberFormat="1" applyFont="1" applyBorder="1" applyAlignment="1">
      <alignment horizontal="right" vertical="center"/>
    </xf>
    <xf numFmtId="38" fontId="10" fillId="0" borderId="36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38" fontId="10" fillId="0" borderId="16" xfId="3" applyFont="1" applyBorder="1" applyAlignment="1">
      <alignment horizontal="center" vertical="center"/>
    </xf>
    <xf numFmtId="38" fontId="10" fillId="0" borderId="14" xfId="3" applyFont="1" applyBorder="1" applyAlignment="1">
      <alignment horizontal="center" vertical="center" wrapText="1"/>
    </xf>
    <xf numFmtId="38" fontId="10" fillId="0" borderId="3" xfId="3" applyFont="1" applyBorder="1" applyAlignment="1">
      <alignment horizontal="center" vertical="center"/>
    </xf>
    <xf numFmtId="58" fontId="8" fillId="0" borderId="1" xfId="3" applyNumberFormat="1" applyFont="1" applyBorder="1" applyAlignment="1">
      <alignment horizontal="right" vertical="center"/>
    </xf>
    <xf numFmtId="38" fontId="10" fillId="0" borderId="12" xfId="3" applyFont="1" applyBorder="1" applyAlignment="1">
      <alignment horizontal="center" vertical="center"/>
    </xf>
    <xf numFmtId="38" fontId="10" fillId="0" borderId="0" xfId="3" applyFont="1" applyBorder="1" applyAlignment="1">
      <alignment horizontal="center" vertical="center"/>
    </xf>
    <xf numFmtId="38" fontId="10" fillId="0" borderId="17" xfId="3" applyFont="1" applyBorder="1" applyAlignment="1">
      <alignment horizontal="center" vertical="center"/>
    </xf>
    <xf numFmtId="38" fontId="11" fillId="0" borderId="4" xfId="3" applyFont="1" applyBorder="1" applyAlignment="1">
      <alignment horizontal="center" vertical="center"/>
    </xf>
    <xf numFmtId="38" fontId="10" fillId="0" borderId="4" xfId="3" applyFont="1" applyBorder="1" applyAlignment="1">
      <alignment horizontal="center" vertical="center"/>
    </xf>
    <xf numFmtId="38" fontId="10" fillId="0" borderId="13" xfId="3" applyFont="1" applyBorder="1" applyAlignment="1">
      <alignment horizontal="center" vertical="center"/>
    </xf>
    <xf numFmtId="38" fontId="11" fillId="0" borderId="14" xfId="3" applyFont="1" applyBorder="1" applyAlignment="1">
      <alignment horizontal="center" vertical="center" wrapText="1"/>
    </xf>
    <xf numFmtId="38" fontId="11" fillId="0" borderId="3" xfId="3" applyFont="1" applyBorder="1" applyAlignment="1">
      <alignment horizontal="center" vertical="center"/>
    </xf>
    <xf numFmtId="38" fontId="11" fillId="0" borderId="15" xfId="3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 textRotation="255"/>
    </xf>
    <xf numFmtId="0" fontId="5" fillId="0" borderId="19" xfId="2" applyBorder="1" applyAlignment="1">
      <alignment horizontal="center" vertical="center" textRotation="255"/>
    </xf>
    <xf numFmtId="0" fontId="10" fillId="0" borderId="5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 textRotation="255"/>
    </xf>
    <xf numFmtId="0" fontId="10" fillId="0" borderId="19" xfId="2" applyFont="1" applyBorder="1" applyAlignment="1">
      <alignment horizontal="center" vertical="center" textRotation="255"/>
    </xf>
    <xf numFmtId="0" fontId="10" fillId="0" borderId="22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2" xfId="2" applyFont="1" applyBorder="1" applyAlignment="1">
      <alignment horizontal="distributed" vertical="center"/>
    </xf>
    <xf numFmtId="0" fontId="19" fillId="0" borderId="17" xfId="2" applyFont="1" applyBorder="1" applyAlignment="1">
      <alignment horizontal="distributed" vertical="center"/>
    </xf>
    <xf numFmtId="0" fontId="19" fillId="0" borderId="1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  <xf numFmtId="176" fontId="19" fillId="0" borderId="0" xfId="2" applyNumberFormat="1" applyFont="1" applyAlignment="1">
      <alignment horizontal="right" vertical="center"/>
    </xf>
    <xf numFmtId="0" fontId="15" fillId="0" borderId="22" xfId="2" applyFont="1" applyBorder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9" fillId="0" borderId="7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38" fontId="19" fillId="0" borderId="0" xfId="2" applyNumberFormat="1" applyFont="1" applyAlignment="1">
      <alignment horizontal="right" vertical="center"/>
    </xf>
    <xf numFmtId="3" fontId="19" fillId="0" borderId="0" xfId="2" applyNumberFormat="1" applyFont="1" applyAlignment="1">
      <alignment horizontal="right" vertical="center"/>
    </xf>
    <xf numFmtId="0" fontId="10" fillId="0" borderId="7" xfId="2" applyFont="1" applyBorder="1" applyAlignment="1">
      <alignment horizontal="center" vertical="center"/>
    </xf>
    <xf numFmtId="177" fontId="10" fillId="0" borderId="9" xfId="8" applyNumberFormat="1" applyFont="1" applyFill="1" applyBorder="1" applyAlignment="1">
      <alignment horizontal="right" vertical="center"/>
    </xf>
    <xf numFmtId="177" fontId="10" fillId="0" borderId="17" xfId="8" applyNumberFormat="1" applyFont="1" applyFill="1" applyBorder="1" applyAlignment="1">
      <alignment horizontal="right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4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77" fontId="10" fillId="0" borderId="0" xfId="8" applyNumberFormat="1" applyFont="1" applyFill="1" applyBorder="1" applyAlignment="1">
      <alignment horizontal="right" vertical="center"/>
    </xf>
    <xf numFmtId="0" fontId="10" fillId="0" borderId="20" xfId="2" applyFont="1" applyBorder="1" applyAlignment="1">
      <alignment horizontal="center" vertical="center"/>
    </xf>
    <xf numFmtId="177" fontId="10" fillId="0" borderId="43" xfId="8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0" fontId="10" fillId="0" borderId="19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7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17" xfId="2" applyFont="1" applyBorder="1" applyAlignment="1">
      <alignment horizontal="left" vertical="center"/>
    </xf>
    <xf numFmtId="0" fontId="10" fillId="0" borderId="2" xfId="2" applyFont="1" applyBorder="1" applyAlignment="1">
      <alignment horizontal="left" vertical="center"/>
    </xf>
    <xf numFmtId="0" fontId="10" fillId="0" borderId="39" xfId="2" applyFont="1" applyBorder="1" applyAlignment="1">
      <alignment horizontal="left" vertical="center"/>
    </xf>
    <xf numFmtId="0" fontId="10" fillId="0" borderId="16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/>
    </xf>
    <xf numFmtId="177" fontId="10" fillId="2" borderId="44" xfId="8" applyNumberFormat="1" applyFont="1" applyFill="1" applyBorder="1" applyAlignment="1">
      <alignment horizontal="right" vertical="center"/>
    </xf>
    <xf numFmtId="177" fontId="10" fillId="2" borderId="45" xfId="8" applyNumberFormat="1" applyFont="1" applyFill="1" applyBorder="1" applyAlignment="1">
      <alignment horizontal="right" vertical="center"/>
    </xf>
    <xf numFmtId="177" fontId="10" fillId="2" borderId="46" xfId="8" applyNumberFormat="1" applyFont="1" applyFill="1" applyBorder="1" applyAlignment="1">
      <alignment horizontal="right" vertical="center"/>
    </xf>
    <xf numFmtId="0" fontId="10" fillId="0" borderId="22" xfId="2" applyFont="1" applyBorder="1" applyAlignment="1">
      <alignment horizontal="distributed" vertical="center"/>
    </xf>
    <xf numFmtId="0" fontId="10" fillId="0" borderId="17" xfId="2" applyFont="1" applyBorder="1" applyAlignment="1">
      <alignment horizontal="distributed" vertical="center"/>
    </xf>
    <xf numFmtId="0" fontId="10" fillId="0" borderId="22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7" fillId="0" borderId="0" xfId="10" applyFont="1" applyAlignment="1">
      <alignment horizontal="center"/>
    </xf>
    <xf numFmtId="0" fontId="10" fillId="0" borderId="12" xfId="10" applyFont="1" applyBorder="1" applyAlignment="1">
      <alignment horizontal="center" vertical="center"/>
    </xf>
    <xf numFmtId="0" fontId="10" fillId="0" borderId="28" xfId="10" applyFont="1" applyBorder="1" applyAlignment="1">
      <alignment horizontal="center" vertical="center"/>
    </xf>
    <xf numFmtId="0" fontId="10" fillId="0" borderId="12" xfId="10" applyFont="1" applyBorder="1" applyAlignment="1">
      <alignment horizontal="center" vertical="center" wrapText="1"/>
    </xf>
    <xf numFmtId="0" fontId="10" fillId="0" borderId="28" xfId="10" applyFont="1" applyBorder="1" applyAlignment="1">
      <alignment horizontal="center" vertical="center" wrapText="1"/>
    </xf>
    <xf numFmtId="0" fontId="10" fillId="0" borderId="13" xfId="10" applyFont="1" applyBorder="1" applyAlignment="1">
      <alignment horizontal="center" vertical="center"/>
    </xf>
    <xf numFmtId="0" fontId="10" fillId="0" borderId="21" xfId="10" applyFont="1" applyBorder="1" applyAlignment="1">
      <alignment horizontal="center" vertical="center"/>
    </xf>
    <xf numFmtId="0" fontId="10" fillId="0" borderId="18" xfId="10" applyFont="1" applyBorder="1" applyAlignment="1">
      <alignment horizontal="center" vertical="center" wrapText="1"/>
    </xf>
    <xf numFmtId="0" fontId="10" fillId="0" borderId="38" xfId="10" applyFont="1" applyBorder="1" applyAlignment="1">
      <alignment horizontal="center" vertical="center" wrapText="1"/>
    </xf>
    <xf numFmtId="0" fontId="10" fillId="0" borderId="14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10" fillId="0" borderId="12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8" fillId="0" borderId="18" xfId="4" applyFont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10" fillId="0" borderId="20" xfId="4" applyFont="1" applyBorder="1" applyAlignment="1">
      <alignment horizontal="center" vertical="center" wrapText="1"/>
    </xf>
    <xf numFmtId="0" fontId="7" fillId="0" borderId="0" xfId="6" applyFont="1" applyAlignment="1">
      <alignment horizontal="center"/>
    </xf>
    <xf numFmtId="0" fontId="10" fillId="0" borderId="12" xfId="6" applyFont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0" fontId="10" fillId="0" borderId="21" xfId="6" applyFont="1" applyBorder="1" applyAlignment="1">
      <alignment horizontal="center" vertical="center"/>
    </xf>
    <xf numFmtId="0" fontId="10" fillId="0" borderId="4" xfId="6" applyFont="1" applyBorder="1" applyAlignment="1">
      <alignment horizontal="center" vertical="center"/>
    </xf>
    <xf numFmtId="0" fontId="10" fillId="0" borderId="15" xfId="6" applyFont="1" applyBorder="1" applyAlignment="1">
      <alignment horizontal="center" vertical="center"/>
    </xf>
    <xf numFmtId="0" fontId="8" fillId="0" borderId="13" xfId="6" applyFont="1" applyBorder="1" applyAlignment="1">
      <alignment horizontal="center" vertical="center"/>
    </xf>
    <xf numFmtId="0" fontId="8" fillId="0" borderId="16" xfId="6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8" fillId="0" borderId="18" xfId="2" applyFont="1" applyBorder="1" applyAlignment="1">
      <alignment horizontal="center" vertical="center" wrapText="1"/>
    </xf>
    <xf numFmtId="0" fontId="8" fillId="0" borderId="38" xfId="2" applyFont="1" applyBorder="1" applyAlignment="1">
      <alignment horizontal="center" vertical="center" wrapText="1"/>
    </xf>
  </cellXfs>
  <cellStyles count="11">
    <cellStyle name="桁区切り" xfId="1" builtinId="6"/>
    <cellStyle name="桁区切り 2" xfId="8" xr:uid="{D733E8AD-E417-4265-9B4D-AA030E326215}"/>
    <cellStyle name="桁区切り 3" xfId="3" xr:uid="{57109877-A593-4CDC-B891-79670ECEB73F}"/>
    <cellStyle name="桁区切り 4" xfId="5" xr:uid="{AB1E4E21-04EE-49A1-886A-5A686AC4D959}"/>
    <cellStyle name="桁区切り 5" xfId="9" xr:uid="{37BCF80D-6219-4202-BB83-A3427F90A362}"/>
    <cellStyle name="標準" xfId="0" builtinId="0"/>
    <cellStyle name="標準 5" xfId="2" xr:uid="{6A65B473-A2F8-467D-97A1-8BA92A239369}"/>
    <cellStyle name="標準 6" xfId="10" xr:uid="{FC1C13F4-217A-43D6-A101-32C2BCE82B12}"/>
    <cellStyle name="標準 7" xfId="4" xr:uid="{49C0A1F3-9851-497D-8FDC-C7DBFE53A7F8}"/>
    <cellStyle name="標準 8" xfId="7" xr:uid="{9B3693B4-756A-4E1A-B325-B16619A8EE02}"/>
    <cellStyle name="標準 9" xfId="6" xr:uid="{B350A8EE-84D9-469E-B58E-7284341E7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DD9DC-CE00-4C1F-82E1-7E2BD7FE177B}">
  <sheetPr>
    <tabColor theme="7" tint="0.59999389629810485"/>
  </sheetPr>
  <dimension ref="A1"/>
  <sheetViews>
    <sheetView tabSelected="1" workbookViewId="0">
      <selection activeCell="H12" sqref="H12"/>
    </sheetView>
  </sheetViews>
  <sheetFormatPr defaultRowHeight="18"/>
  <sheetData/>
  <phoneticPr fontId="1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EA73-5351-4559-8915-5F611AFFD96A}">
  <sheetPr>
    <tabColor theme="7" tint="0.59999389629810485"/>
  </sheetPr>
  <dimension ref="A1:I11"/>
  <sheetViews>
    <sheetView showGridLines="0" zoomScaleNormal="100" zoomScaleSheetLayoutView="120" workbookViewId="0">
      <selection activeCell="H12" sqref="H12"/>
    </sheetView>
  </sheetViews>
  <sheetFormatPr defaultColWidth="8.25" defaultRowHeight="18"/>
  <cols>
    <col min="1" max="1" width="6.33203125" style="27" customWidth="1"/>
    <col min="2" max="9" width="8.6640625" style="27" customWidth="1"/>
    <col min="10" max="16384" width="8.25" style="27"/>
  </cols>
  <sheetData>
    <row r="1" spans="1:9">
      <c r="A1" s="393" t="s">
        <v>37</v>
      </c>
      <c r="B1" s="393"/>
      <c r="C1" s="393"/>
      <c r="D1" s="393"/>
      <c r="E1" s="393"/>
      <c r="F1" s="393"/>
      <c r="G1" s="393"/>
      <c r="H1" s="393"/>
      <c r="I1" s="393"/>
    </row>
    <row r="2" spans="1:9" ht="13.5" customHeight="1" thickBot="1">
      <c r="A2" s="48"/>
      <c r="B2" s="49"/>
      <c r="C2" s="49"/>
      <c r="D2" s="49"/>
      <c r="E2" s="49"/>
      <c r="F2" s="49"/>
      <c r="G2" s="49"/>
      <c r="H2" s="49"/>
      <c r="I2" s="50" t="s">
        <v>38</v>
      </c>
    </row>
    <row r="3" spans="1:9" ht="15" customHeight="1">
      <c r="A3" s="394" t="s">
        <v>39</v>
      </c>
      <c r="B3" s="394" t="s">
        <v>40</v>
      </c>
      <c r="C3" s="397" t="s">
        <v>41</v>
      </c>
      <c r="D3" s="397"/>
      <c r="E3" s="397" t="s">
        <v>42</v>
      </c>
      <c r="F3" s="397"/>
      <c r="G3" s="397" t="s">
        <v>43</v>
      </c>
      <c r="H3" s="398"/>
      <c r="I3" s="399" t="s">
        <v>44</v>
      </c>
    </row>
    <row r="4" spans="1:9" ht="15" customHeight="1">
      <c r="A4" s="395"/>
      <c r="B4" s="395"/>
      <c r="C4" s="391" t="s">
        <v>6</v>
      </c>
      <c r="D4" s="389" t="s">
        <v>45</v>
      </c>
      <c r="E4" s="392" t="s">
        <v>6</v>
      </c>
      <c r="F4" s="389" t="s">
        <v>45</v>
      </c>
      <c r="G4" s="391" t="s">
        <v>6</v>
      </c>
      <c r="H4" s="389" t="s">
        <v>45</v>
      </c>
      <c r="I4" s="400"/>
    </row>
    <row r="5" spans="1:9" ht="15" customHeight="1">
      <c r="A5" s="396"/>
      <c r="B5" s="396"/>
      <c r="C5" s="392"/>
      <c r="D5" s="390"/>
      <c r="E5" s="392"/>
      <c r="F5" s="390"/>
      <c r="G5" s="392"/>
      <c r="H5" s="390"/>
      <c r="I5" s="401"/>
    </row>
    <row r="6" spans="1:9" ht="15" customHeight="1">
      <c r="A6" s="51" t="s">
        <v>46</v>
      </c>
      <c r="B6" s="52">
        <v>705</v>
      </c>
      <c r="C6" s="52">
        <v>1518</v>
      </c>
      <c r="D6" s="52">
        <v>21</v>
      </c>
      <c r="E6" s="52">
        <v>780</v>
      </c>
      <c r="F6" s="52">
        <v>11</v>
      </c>
      <c r="G6" s="52">
        <v>749</v>
      </c>
      <c r="H6" s="52">
        <v>9</v>
      </c>
      <c r="I6" s="52">
        <v>18</v>
      </c>
    </row>
    <row r="7" spans="1:9" ht="15" customHeight="1">
      <c r="A7" s="51">
        <v>2</v>
      </c>
      <c r="B7" s="53">
        <v>526</v>
      </c>
      <c r="C7" s="53">
        <v>973</v>
      </c>
      <c r="D7" s="53">
        <v>7</v>
      </c>
      <c r="E7" s="53">
        <v>492</v>
      </c>
      <c r="F7" s="53">
        <v>7</v>
      </c>
      <c r="G7" s="53">
        <v>578</v>
      </c>
      <c r="H7" s="53">
        <v>8</v>
      </c>
      <c r="I7" s="53" t="s">
        <v>34</v>
      </c>
    </row>
    <row r="8" spans="1:9" ht="15" customHeight="1">
      <c r="A8" s="51">
        <v>3</v>
      </c>
      <c r="B8" s="52">
        <v>478</v>
      </c>
      <c r="C8" s="52">
        <v>816</v>
      </c>
      <c r="D8" s="52">
        <v>7</v>
      </c>
      <c r="E8" s="52">
        <v>379</v>
      </c>
      <c r="F8" s="52">
        <v>4</v>
      </c>
      <c r="G8" s="52">
        <v>430</v>
      </c>
      <c r="H8" s="52">
        <v>1</v>
      </c>
      <c r="I8" s="52" t="s">
        <v>47</v>
      </c>
    </row>
    <row r="9" spans="1:9" ht="15" customHeight="1">
      <c r="A9" s="51">
        <v>4</v>
      </c>
      <c r="B9" s="52">
        <v>495</v>
      </c>
      <c r="C9" s="52">
        <v>901</v>
      </c>
      <c r="D9" s="52">
        <v>7</v>
      </c>
      <c r="E9" s="52">
        <v>453</v>
      </c>
      <c r="F9" s="52">
        <v>4</v>
      </c>
      <c r="G9" s="52">
        <v>435</v>
      </c>
      <c r="H9" s="52">
        <v>4</v>
      </c>
      <c r="I9" s="52">
        <v>6</v>
      </c>
    </row>
    <row r="10" spans="1:9" ht="15" customHeight="1" thickBot="1">
      <c r="A10" s="54">
        <v>5</v>
      </c>
      <c r="B10" s="55">
        <v>353</v>
      </c>
      <c r="C10" s="56">
        <v>858</v>
      </c>
      <c r="D10" s="56">
        <v>6</v>
      </c>
      <c r="E10" s="56">
        <v>502</v>
      </c>
      <c r="F10" s="56">
        <v>4</v>
      </c>
      <c r="G10" s="56">
        <v>376</v>
      </c>
      <c r="H10" s="56">
        <v>3</v>
      </c>
      <c r="I10" s="56">
        <v>12</v>
      </c>
    </row>
    <row r="11" spans="1:9">
      <c r="I11" s="24" t="s">
        <v>22</v>
      </c>
    </row>
  </sheetData>
  <mergeCells count="13">
    <mergeCell ref="F4:F5"/>
    <mergeCell ref="G4:G5"/>
    <mergeCell ref="H4:H5"/>
    <mergeCell ref="A1:I1"/>
    <mergeCell ref="A3:A5"/>
    <mergeCell ref="B3:B5"/>
    <mergeCell ref="C3:D3"/>
    <mergeCell ref="E3:F3"/>
    <mergeCell ref="G3:H3"/>
    <mergeCell ref="I3:I5"/>
    <mergeCell ref="C4:C5"/>
    <mergeCell ref="D4:D5"/>
    <mergeCell ref="E4:E5"/>
  </mergeCells>
  <phoneticPr fontId="1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99EB6-A663-4DED-BDAE-A5B5AC3FA40C}">
  <sheetPr>
    <tabColor theme="7" tint="0.59999389629810485"/>
  </sheetPr>
  <dimension ref="A1:G10"/>
  <sheetViews>
    <sheetView showGridLines="0" zoomScaleNormal="100" zoomScaleSheetLayoutView="120" workbookViewId="0">
      <selection activeCell="H12" sqref="H12"/>
    </sheetView>
  </sheetViews>
  <sheetFormatPr defaultColWidth="8.25" defaultRowHeight="18"/>
  <cols>
    <col min="1" max="1" width="7.75" style="27" customWidth="1"/>
    <col min="2" max="7" width="10.1640625" style="27" customWidth="1"/>
    <col min="8" max="16384" width="8.25" style="27"/>
  </cols>
  <sheetData>
    <row r="1" spans="1:7">
      <c r="A1" s="402" t="s">
        <v>48</v>
      </c>
      <c r="B1" s="402"/>
      <c r="C1" s="402"/>
      <c r="D1" s="402"/>
      <c r="E1" s="402"/>
      <c r="F1" s="402"/>
      <c r="G1" s="402"/>
    </row>
    <row r="2" spans="1:7" ht="13.5" customHeight="1" thickBot="1">
      <c r="A2" s="57"/>
      <c r="B2" s="58"/>
      <c r="C2" s="58"/>
      <c r="D2" s="58"/>
      <c r="E2" s="58"/>
      <c r="F2" s="58"/>
      <c r="G2" s="59" t="s">
        <v>49</v>
      </c>
    </row>
    <row r="3" spans="1:7">
      <c r="A3" s="403" t="s">
        <v>50</v>
      </c>
      <c r="B3" s="405" t="s">
        <v>51</v>
      </c>
      <c r="C3" s="406"/>
      <c r="D3" s="406"/>
      <c r="E3" s="406" t="s">
        <v>52</v>
      </c>
      <c r="F3" s="60" t="s">
        <v>53</v>
      </c>
      <c r="G3" s="408" t="s">
        <v>54</v>
      </c>
    </row>
    <row r="4" spans="1:7">
      <c r="A4" s="404"/>
      <c r="B4" s="61" t="s">
        <v>25</v>
      </c>
      <c r="C4" s="62" t="s">
        <v>55</v>
      </c>
      <c r="D4" s="62" t="s">
        <v>56</v>
      </c>
      <c r="E4" s="407"/>
      <c r="F4" s="63" t="s">
        <v>57</v>
      </c>
      <c r="G4" s="409"/>
    </row>
    <row r="5" spans="1:7">
      <c r="A5" s="64" t="s">
        <v>58</v>
      </c>
      <c r="B5" s="65">
        <v>4480</v>
      </c>
      <c r="C5" s="66">
        <v>3281</v>
      </c>
      <c r="D5" s="66">
        <v>1199</v>
      </c>
      <c r="E5" s="66">
        <v>3976000</v>
      </c>
      <c r="F5" s="67">
        <v>17</v>
      </c>
      <c r="G5" s="66">
        <v>1290000</v>
      </c>
    </row>
    <row r="6" spans="1:7">
      <c r="A6" s="64" t="s">
        <v>59</v>
      </c>
      <c r="B6" s="65">
        <v>4498</v>
      </c>
      <c r="C6" s="66">
        <v>3193</v>
      </c>
      <c r="D6" s="66">
        <v>1305</v>
      </c>
      <c r="E6" s="66">
        <v>3849500</v>
      </c>
      <c r="F6" s="67">
        <v>23</v>
      </c>
      <c r="G6" s="66">
        <v>2360000</v>
      </c>
    </row>
    <row r="7" spans="1:7">
      <c r="A7" s="64">
        <v>3</v>
      </c>
      <c r="B7" s="65">
        <v>4294</v>
      </c>
      <c r="C7" s="66">
        <v>3089</v>
      </c>
      <c r="D7" s="66">
        <v>1205</v>
      </c>
      <c r="E7" s="66">
        <v>3691500</v>
      </c>
      <c r="F7" s="67">
        <v>26</v>
      </c>
      <c r="G7" s="66">
        <v>2100000</v>
      </c>
    </row>
    <row r="8" spans="1:7">
      <c r="A8" s="64">
        <v>4</v>
      </c>
      <c r="B8" s="65">
        <v>3928</v>
      </c>
      <c r="C8" s="66">
        <v>2785</v>
      </c>
      <c r="D8" s="66">
        <v>1143</v>
      </c>
      <c r="E8" s="66">
        <v>3356500</v>
      </c>
      <c r="F8" s="67">
        <v>25</v>
      </c>
      <c r="G8" s="66">
        <v>2570000</v>
      </c>
    </row>
    <row r="9" spans="1:7" ht="18.5" thickBot="1">
      <c r="A9" s="68">
        <v>5</v>
      </c>
      <c r="B9" s="69">
        <v>3115</v>
      </c>
      <c r="C9" s="70">
        <v>2211</v>
      </c>
      <c r="D9" s="70">
        <v>904</v>
      </c>
      <c r="E9" s="70">
        <v>2663000</v>
      </c>
      <c r="F9" s="71">
        <v>18</v>
      </c>
      <c r="G9" s="70">
        <v>1850000</v>
      </c>
    </row>
    <row r="10" spans="1:7">
      <c r="A10" s="72"/>
      <c r="B10" s="72"/>
      <c r="C10" s="73"/>
      <c r="D10" s="72"/>
      <c r="E10" s="72"/>
      <c r="F10" s="73"/>
      <c r="G10" s="24" t="s">
        <v>22</v>
      </c>
    </row>
  </sheetData>
  <mergeCells count="5">
    <mergeCell ref="A1:G1"/>
    <mergeCell ref="A3:A4"/>
    <mergeCell ref="B3:D3"/>
    <mergeCell ref="E3:E4"/>
    <mergeCell ref="G3:G4"/>
  </mergeCells>
  <phoneticPr fontId="1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2676-821E-44A2-91BB-DD447B9645EE}">
  <sheetPr>
    <tabColor theme="5" tint="0.59999389629810485"/>
  </sheetPr>
  <dimension ref="A1"/>
  <sheetViews>
    <sheetView workbookViewId="0">
      <selection activeCell="J12" sqref="J12"/>
    </sheetView>
  </sheetViews>
  <sheetFormatPr defaultRowHeight="18"/>
  <sheetData/>
  <phoneticPr fontId="1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78FC-CF8A-464E-8208-EFD59581F051}">
  <sheetPr>
    <tabColor theme="5" tint="0.59999389629810485"/>
  </sheetPr>
  <dimension ref="A1:G11"/>
  <sheetViews>
    <sheetView showGridLines="0" workbookViewId="0">
      <selection activeCell="J12" sqref="J12"/>
    </sheetView>
  </sheetViews>
  <sheetFormatPr defaultRowHeight="13"/>
  <cols>
    <col min="1" max="1" width="6.33203125" style="74" customWidth="1"/>
    <col min="2" max="7" width="10.4140625" style="74" customWidth="1"/>
    <col min="8" max="255" width="8.6640625" style="74"/>
    <col min="256" max="256" width="6.25" style="74" bestFit="1" customWidth="1"/>
    <col min="257" max="262" width="8.83203125" style="74" customWidth="1"/>
    <col min="263" max="263" width="10.83203125" style="74" customWidth="1"/>
    <col min="264" max="511" width="8.6640625" style="74"/>
    <col min="512" max="512" width="6.25" style="74" bestFit="1" customWidth="1"/>
    <col min="513" max="518" width="8.83203125" style="74" customWidth="1"/>
    <col min="519" max="519" width="10.83203125" style="74" customWidth="1"/>
    <col min="520" max="767" width="8.6640625" style="74"/>
    <col min="768" max="768" width="6.25" style="74" bestFit="1" customWidth="1"/>
    <col min="769" max="774" width="8.83203125" style="74" customWidth="1"/>
    <col min="775" max="775" width="10.83203125" style="74" customWidth="1"/>
    <col min="776" max="1023" width="8.6640625" style="74"/>
    <col min="1024" max="1024" width="6.25" style="74" bestFit="1" customWidth="1"/>
    <col min="1025" max="1030" width="8.83203125" style="74" customWidth="1"/>
    <col min="1031" max="1031" width="10.83203125" style="74" customWidth="1"/>
    <col min="1032" max="1279" width="8.6640625" style="74"/>
    <col min="1280" max="1280" width="6.25" style="74" bestFit="1" customWidth="1"/>
    <col min="1281" max="1286" width="8.83203125" style="74" customWidth="1"/>
    <col min="1287" max="1287" width="10.83203125" style="74" customWidth="1"/>
    <col min="1288" max="1535" width="8.6640625" style="74"/>
    <col min="1536" max="1536" width="6.25" style="74" bestFit="1" customWidth="1"/>
    <col min="1537" max="1542" width="8.83203125" style="74" customWidth="1"/>
    <col min="1543" max="1543" width="10.83203125" style="74" customWidth="1"/>
    <col min="1544" max="1791" width="8.6640625" style="74"/>
    <col min="1792" max="1792" width="6.25" style="74" bestFit="1" customWidth="1"/>
    <col min="1793" max="1798" width="8.83203125" style="74" customWidth="1"/>
    <col min="1799" max="1799" width="10.83203125" style="74" customWidth="1"/>
    <col min="1800" max="2047" width="8.6640625" style="74"/>
    <col min="2048" max="2048" width="6.25" style="74" bestFit="1" customWidth="1"/>
    <col min="2049" max="2054" width="8.83203125" style="74" customWidth="1"/>
    <col min="2055" max="2055" width="10.83203125" style="74" customWidth="1"/>
    <col min="2056" max="2303" width="8.6640625" style="74"/>
    <col min="2304" max="2304" width="6.25" style="74" bestFit="1" customWidth="1"/>
    <col min="2305" max="2310" width="8.83203125" style="74" customWidth="1"/>
    <col min="2311" max="2311" width="10.83203125" style="74" customWidth="1"/>
    <col min="2312" max="2559" width="8.6640625" style="74"/>
    <col min="2560" max="2560" width="6.25" style="74" bestFit="1" customWidth="1"/>
    <col min="2561" max="2566" width="8.83203125" style="74" customWidth="1"/>
    <col min="2567" max="2567" width="10.83203125" style="74" customWidth="1"/>
    <col min="2568" max="2815" width="8.6640625" style="74"/>
    <col min="2816" max="2816" width="6.25" style="74" bestFit="1" customWidth="1"/>
    <col min="2817" max="2822" width="8.83203125" style="74" customWidth="1"/>
    <col min="2823" max="2823" width="10.83203125" style="74" customWidth="1"/>
    <col min="2824" max="3071" width="8.6640625" style="74"/>
    <col min="3072" max="3072" width="6.25" style="74" bestFit="1" customWidth="1"/>
    <col min="3073" max="3078" width="8.83203125" style="74" customWidth="1"/>
    <col min="3079" max="3079" width="10.83203125" style="74" customWidth="1"/>
    <col min="3080" max="3327" width="8.6640625" style="74"/>
    <col min="3328" max="3328" width="6.25" style="74" bestFit="1" customWidth="1"/>
    <col min="3329" max="3334" width="8.83203125" style="74" customWidth="1"/>
    <col min="3335" max="3335" width="10.83203125" style="74" customWidth="1"/>
    <col min="3336" max="3583" width="8.6640625" style="74"/>
    <col min="3584" max="3584" width="6.25" style="74" bestFit="1" customWidth="1"/>
    <col min="3585" max="3590" width="8.83203125" style="74" customWidth="1"/>
    <col min="3591" max="3591" width="10.83203125" style="74" customWidth="1"/>
    <col min="3592" max="3839" width="8.6640625" style="74"/>
    <col min="3840" max="3840" width="6.25" style="74" bestFit="1" customWidth="1"/>
    <col min="3841" max="3846" width="8.83203125" style="74" customWidth="1"/>
    <col min="3847" max="3847" width="10.83203125" style="74" customWidth="1"/>
    <col min="3848" max="4095" width="8.6640625" style="74"/>
    <col min="4096" max="4096" width="6.25" style="74" bestFit="1" customWidth="1"/>
    <col min="4097" max="4102" width="8.83203125" style="74" customWidth="1"/>
    <col min="4103" max="4103" width="10.83203125" style="74" customWidth="1"/>
    <col min="4104" max="4351" width="8.6640625" style="74"/>
    <col min="4352" max="4352" width="6.25" style="74" bestFit="1" customWidth="1"/>
    <col min="4353" max="4358" width="8.83203125" style="74" customWidth="1"/>
    <col min="4359" max="4359" width="10.83203125" style="74" customWidth="1"/>
    <col min="4360" max="4607" width="8.6640625" style="74"/>
    <col min="4608" max="4608" width="6.25" style="74" bestFit="1" customWidth="1"/>
    <col min="4609" max="4614" width="8.83203125" style="74" customWidth="1"/>
    <col min="4615" max="4615" width="10.83203125" style="74" customWidth="1"/>
    <col min="4616" max="4863" width="8.6640625" style="74"/>
    <col min="4864" max="4864" width="6.25" style="74" bestFit="1" customWidth="1"/>
    <col min="4865" max="4870" width="8.83203125" style="74" customWidth="1"/>
    <col min="4871" max="4871" width="10.83203125" style="74" customWidth="1"/>
    <col min="4872" max="5119" width="8.6640625" style="74"/>
    <col min="5120" max="5120" width="6.25" style="74" bestFit="1" customWidth="1"/>
    <col min="5121" max="5126" width="8.83203125" style="74" customWidth="1"/>
    <col min="5127" max="5127" width="10.83203125" style="74" customWidth="1"/>
    <col min="5128" max="5375" width="8.6640625" style="74"/>
    <col min="5376" max="5376" width="6.25" style="74" bestFit="1" customWidth="1"/>
    <col min="5377" max="5382" width="8.83203125" style="74" customWidth="1"/>
    <col min="5383" max="5383" width="10.83203125" style="74" customWidth="1"/>
    <col min="5384" max="5631" width="8.6640625" style="74"/>
    <col min="5632" max="5632" width="6.25" style="74" bestFit="1" customWidth="1"/>
    <col min="5633" max="5638" width="8.83203125" style="74" customWidth="1"/>
    <col min="5639" max="5639" width="10.83203125" style="74" customWidth="1"/>
    <col min="5640" max="5887" width="8.6640625" style="74"/>
    <col min="5888" max="5888" width="6.25" style="74" bestFit="1" customWidth="1"/>
    <col min="5889" max="5894" width="8.83203125" style="74" customWidth="1"/>
    <col min="5895" max="5895" width="10.83203125" style="74" customWidth="1"/>
    <col min="5896" max="6143" width="8.6640625" style="74"/>
    <col min="6144" max="6144" width="6.25" style="74" bestFit="1" customWidth="1"/>
    <col min="6145" max="6150" width="8.83203125" style="74" customWidth="1"/>
    <col min="6151" max="6151" width="10.83203125" style="74" customWidth="1"/>
    <col min="6152" max="6399" width="8.6640625" style="74"/>
    <col min="6400" max="6400" width="6.25" style="74" bestFit="1" customWidth="1"/>
    <col min="6401" max="6406" width="8.83203125" style="74" customWidth="1"/>
    <col min="6407" max="6407" width="10.83203125" style="74" customWidth="1"/>
    <col min="6408" max="6655" width="8.6640625" style="74"/>
    <col min="6656" max="6656" width="6.25" style="74" bestFit="1" customWidth="1"/>
    <col min="6657" max="6662" width="8.83203125" style="74" customWidth="1"/>
    <col min="6663" max="6663" width="10.83203125" style="74" customWidth="1"/>
    <col min="6664" max="6911" width="8.6640625" style="74"/>
    <col min="6912" max="6912" width="6.25" style="74" bestFit="1" customWidth="1"/>
    <col min="6913" max="6918" width="8.83203125" style="74" customWidth="1"/>
    <col min="6919" max="6919" width="10.83203125" style="74" customWidth="1"/>
    <col min="6920" max="7167" width="8.6640625" style="74"/>
    <col min="7168" max="7168" width="6.25" style="74" bestFit="1" customWidth="1"/>
    <col min="7169" max="7174" width="8.83203125" style="74" customWidth="1"/>
    <col min="7175" max="7175" width="10.83203125" style="74" customWidth="1"/>
    <col min="7176" max="7423" width="8.6640625" style="74"/>
    <col min="7424" max="7424" width="6.25" style="74" bestFit="1" customWidth="1"/>
    <col min="7425" max="7430" width="8.83203125" style="74" customWidth="1"/>
    <col min="7431" max="7431" width="10.83203125" style="74" customWidth="1"/>
    <col min="7432" max="7679" width="8.6640625" style="74"/>
    <col min="7680" max="7680" width="6.25" style="74" bestFit="1" customWidth="1"/>
    <col min="7681" max="7686" width="8.83203125" style="74" customWidth="1"/>
    <col min="7687" max="7687" width="10.83203125" style="74" customWidth="1"/>
    <col min="7688" max="7935" width="8.6640625" style="74"/>
    <col min="7936" max="7936" width="6.25" style="74" bestFit="1" customWidth="1"/>
    <col min="7937" max="7942" width="8.83203125" style="74" customWidth="1"/>
    <col min="7943" max="7943" width="10.83203125" style="74" customWidth="1"/>
    <col min="7944" max="8191" width="8.6640625" style="74"/>
    <col min="8192" max="8192" width="6.25" style="74" bestFit="1" customWidth="1"/>
    <col min="8193" max="8198" width="8.83203125" style="74" customWidth="1"/>
    <col min="8199" max="8199" width="10.83203125" style="74" customWidth="1"/>
    <col min="8200" max="8447" width="8.6640625" style="74"/>
    <col min="8448" max="8448" width="6.25" style="74" bestFit="1" customWidth="1"/>
    <col min="8449" max="8454" width="8.83203125" style="74" customWidth="1"/>
    <col min="8455" max="8455" width="10.83203125" style="74" customWidth="1"/>
    <col min="8456" max="8703" width="8.6640625" style="74"/>
    <col min="8704" max="8704" width="6.25" style="74" bestFit="1" customWidth="1"/>
    <col min="8705" max="8710" width="8.83203125" style="74" customWidth="1"/>
    <col min="8711" max="8711" width="10.83203125" style="74" customWidth="1"/>
    <col min="8712" max="8959" width="8.6640625" style="74"/>
    <col min="8960" max="8960" width="6.25" style="74" bestFit="1" customWidth="1"/>
    <col min="8961" max="8966" width="8.83203125" style="74" customWidth="1"/>
    <col min="8967" max="8967" width="10.83203125" style="74" customWidth="1"/>
    <col min="8968" max="9215" width="8.6640625" style="74"/>
    <col min="9216" max="9216" width="6.25" style="74" bestFit="1" customWidth="1"/>
    <col min="9217" max="9222" width="8.83203125" style="74" customWidth="1"/>
    <col min="9223" max="9223" width="10.83203125" style="74" customWidth="1"/>
    <col min="9224" max="9471" width="8.6640625" style="74"/>
    <col min="9472" max="9472" width="6.25" style="74" bestFit="1" customWidth="1"/>
    <col min="9473" max="9478" width="8.83203125" style="74" customWidth="1"/>
    <col min="9479" max="9479" width="10.83203125" style="74" customWidth="1"/>
    <col min="9480" max="9727" width="8.6640625" style="74"/>
    <col min="9728" max="9728" width="6.25" style="74" bestFit="1" customWidth="1"/>
    <col min="9729" max="9734" width="8.83203125" style="74" customWidth="1"/>
    <col min="9735" max="9735" width="10.83203125" style="74" customWidth="1"/>
    <col min="9736" max="9983" width="8.6640625" style="74"/>
    <col min="9984" max="9984" width="6.25" style="74" bestFit="1" customWidth="1"/>
    <col min="9985" max="9990" width="8.83203125" style="74" customWidth="1"/>
    <col min="9991" max="9991" width="10.83203125" style="74" customWidth="1"/>
    <col min="9992" max="10239" width="8.6640625" style="74"/>
    <col min="10240" max="10240" width="6.25" style="74" bestFit="1" customWidth="1"/>
    <col min="10241" max="10246" width="8.83203125" style="74" customWidth="1"/>
    <col min="10247" max="10247" width="10.83203125" style="74" customWidth="1"/>
    <col min="10248" max="10495" width="8.6640625" style="74"/>
    <col min="10496" max="10496" width="6.25" style="74" bestFit="1" customWidth="1"/>
    <col min="10497" max="10502" width="8.83203125" style="74" customWidth="1"/>
    <col min="10503" max="10503" width="10.83203125" style="74" customWidth="1"/>
    <col min="10504" max="10751" width="8.6640625" style="74"/>
    <col min="10752" max="10752" width="6.25" style="74" bestFit="1" customWidth="1"/>
    <col min="10753" max="10758" width="8.83203125" style="74" customWidth="1"/>
    <col min="10759" max="10759" width="10.83203125" style="74" customWidth="1"/>
    <col min="10760" max="11007" width="8.6640625" style="74"/>
    <col min="11008" max="11008" width="6.25" style="74" bestFit="1" customWidth="1"/>
    <col min="11009" max="11014" width="8.83203125" style="74" customWidth="1"/>
    <col min="11015" max="11015" width="10.83203125" style="74" customWidth="1"/>
    <col min="11016" max="11263" width="8.6640625" style="74"/>
    <col min="11264" max="11264" width="6.25" style="74" bestFit="1" customWidth="1"/>
    <col min="11265" max="11270" width="8.83203125" style="74" customWidth="1"/>
    <col min="11271" max="11271" width="10.83203125" style="74" customWidth="1"/>
    <col min="11272" max="11519" width="8.6640625" style="74"/>
    <col min="11520" max="11520" width="6.25" style="74" bestFit="1" customWidth="1"/>
    <col min="11521" max="11526" width="8.83203125" style="74" customWidth="1"/>
    <col min="11527" max="11527" width="10.83203125" style="74" customWidth="1"/>
    <col min="11528" max="11775" width="8.6640625" style="74"/>
    <col min="11776" max="11776" width="6.25" style="74" bestFit="1" customWidth="1"/>
    <col min="11777" max="11782" width="8.83203125" style="74" customWidth="1"/>
    <col min="11783" max="11783" width="10.83203125" style="74" customWidth="1"/>
    <col min="11784" max="12031" width="8.6640625" style="74"/>
    <col min="12032" max="12032" width="6.25" style="74" bestFit="1" customWidth="1"/>
    <col min="12033" max="12038" width="8.83203125" style="74" customWidth="1"/>
    <col min="12039" max="12039" width="10.83203125" style="74" customWidth="1"/>
    <col min="12040" max="12287" width="8.6640625" style="74"/>
    <col min="12288" max="12288" width="6.25" style="74" bestFit="1" customWidth="1"/>
    <col min="12289" max="12294" width="8.83203125" style="74" customWidth="1"/>
    <col min="12295" max="12295" width="10.83203125" style="74" customWidth="1"/>
    <col min="12296" max="12543" width="8.6640625" style="74"/>
    <col min="12544" max="12544" width="6.25" style="74" bestFit="1" customWidth="1"/>
    <col min="12545" max="12550" width="8.83203125" style="74" customWidth="1"/>
    <col min="12551" max="12551" width="10.83203125" style="74" customWidth="1"/>
    <col min="12552" max="12799" width="8.6640625" style="74"/>
    <col min="12800" max="12800" width="6.25" style="74" bestFit="1" customWidth="1"/>
    <col min="12801" max="12806" width="8.83203125" style="74" customWidth="1"/>
    <col min="12807" max="12807" width="10.83203125" style="74" customWidth="1"/>
    <col min="12808" max="13055" width="8.6640625" style="74"/>
    <col min="13056" max="13056" width="6.25" style="74" bestFit="1" customWidth="1"/>
    <col min="13057" max="13062" width="8.83203125" style="74" customWidth="1"/>
    <col min="13063" max="13063" width="10.83203125" style="74" customWidth="1"/>
    <col min="13064" max="13311" width="8.6640625" style="74"/>
    <col min="13312" max="13312" width="6.25" style="74" bestFit="1" customWidth="1"/>
    <col min="13313" max="13318" width="8.83203125" style="74" customWidth="1"/>
    <col min="13319" max="13319" width="10.83203125" style="74" customWidth="1"/>
    <col min="13320" max="13567" width="8.6640625" style="74"/>
    <col min="13568" max="13568" width="6.25" style="74" bestFit="1" customWidth="1"/>
    <col min="13569" max="13574" width="8.83203125" style="74" customWidth="1"/>
    <col min="13575" max="13575" width="10.83203125" style="74" customWidth="1"/>
    <col min="13576" max="13823" width="8.6640625" style="74"/>
    <col min="13824" max="13824" width="6.25" style="74" bestFit="1" customWidth="1"/>
    <col min="13825" max="13830" width="8.83203125" style="74" customWidth="1"/>
    <col min="13831" max="13831" width="10.83203125" style="74" customWidth="1"/>
    <col min="13832" max="14079" width="8.6640625" style="74"/>
    <col min="14080" max="14080" width="6.25" style="74" bestFit="1" customWidth="1"/>
    <col min="14081" max="14086" width="8.83203125" style="74" customWidth="1"/>
    <col min="14087" max="14087" width="10.83203125" style="74" customWidth="1"/>
    <col min="14088" max="14335" width="8.6640625" style="74"/>
    <col min="14336" max="14336" width="6.25" style="74" bestFit="1" customWidth="1"/>
    <col min="14337" max="14342" width="8.83203125" style="74" customWidth="1"/>
    <col min="14343" max="14343" width="10.83203125" style="74" customWidth="1"/>
    <col min="14344" max="14591" width="8.6640625" style="74"/>
    <col min="14592" max="14592" width="6.25" style="74" bestFit="1" customWidth="1"/>
    <col min="14593" max="14598" width="8.83203125" style="74" customWidth="1"/>
    <col min="14599" max="14599" width="10.83203125" style="74" customWidth="1"/>
    <col min="14600" max="14847" width="8.6640625" style="74"/>
    <col min="14848" max="14848" width="6.25" style="74" bestFit="1" customWidth="1"/>
    <col min="14849" max="14854" width="8.83203125" style="74" customWidth="1"/>
    <col min="14855" max="14855" width="10.83203125" style="74" customWidth="1"/>
    <col min="14856" max="15103" width="8.6640625" style="74"/>
    <col min="15104" max="15104" width="6.25" style="74" bestFit="1" customWidth="1"/>
    <col min="15105" max="15110" width="8.83203125" style="74" customWidth="1"/>
    <col min="15111" max="15111" width="10.83203125" style="74" customWidth="1"/>
    <col min="15112" max="15359" width="8.6640625" style="74"/>
    <col min="15360" max="15360" width="6.25" style="74" bestFit="1" customWidth="1"/>
    <col min="15361" max="15366" width="8.83203125" style="74" customWidth="1"/>
    <col min="15367" max="15367" width="10.83203125" style="74" customWidth="1"/>
    <col min="15368" max="15615" width="8.6640625" style="74"/>
    <col min="15616" max="15616" width="6.25" style="74" bestFit="1" customWidth="1"/>
    <col min="15617" max="15622" width="8.83203125" style="74" customWidth="1"/>
    <col min="15623" max="15623" width="10.83203125" style="74" customWidth="1"/>
    <col min="15624" max="15871" width="8.6640625" style="74"/>
    <col min="15872" max="15872" width="6.25" style="74" bestFit="1" customWidth="1"/>
    <col min="15873" max="15878" width="8.83203125" style="74" customWidth="1"/>
    <col min="15879" max="15879" width="10.83203125" style="74" customWidth="1"/>
    <col min="15880" max="16127" width="8.6640625" style="74"/>
    <col min="16128" max="16128" width="6.25" style="74" bestFit="1" customWidth="1"/>
    <col min="16129" max="16134" width="8.83203125" style="74" customWidth="1"/>
    <col min="16135" max="16135" width="10.83203125" style="74" customWidth="1"/>
    <col min="16136" max="16384" width="8.6640625" style="74"/>
  </cols>
  <sheetData>
    <row r="1" spans="1:7" ht="16.5">
      <c r="A1" s="410" t="s">
        <v>316</v>
      </c>
      <c r="B1" s="410"/>
      <c r="C1" s="410"/>
      <c r="D1" s="410"/>
      <c r="E1" s="410"/>
      <c r="F1" s="410"/>
      <c r="G1" s="410"/>
    </row>
    <row r="2" spans="1:7" ht="15.75" customHeight="1">
      <c r="A2" s="267" t="s">
        <v>317</v>
      </c>
      <c r="B2" s="267"/>
      <c r="C2" s="267"/>
      <c r="D2" s="267"/>
      <c r="E2" s="267"/>
      <c r="F2" s="267"/>
      <c r="G2" s="267"/>
    </row>
    <row r="3" spans="1:7" s="87" customFormat="1" ht="13.5" customHeight="1" thickBot="1">
      <c r="B3" s="172"/>
      <c r="C3" s="172"/>
      <c r="D3" s="172"/>
      <c r="E3" s="172"/>
      <c r="F3" s="172"/>
      <c r="G3" s="172" t="s">
        <v>318</v>
      </c>
    </row>
    <row r="4" spans="1:7" s="81" customFormat="1" ht="15" customHeight="1">
      <c r="A4" s="282" t="s">
        <v>319</v>
      </c>
      <c r="B4" s="305" t="s">
        <v>320</v>
      </c>
      <c r="C4" s="305"/>
      <c r="D4" s="284"/>
      <c r="E4" s="288" t="s">
        <v>321</v>
      </c>
      <c r="F4" s="288" t="s">
        <v>322</v>
      </c>
      <c r="G4" s="411" t="s">
        <v>323</v>
      </c>
    </row>
    <row r="5" spans="1:7" s="81" customFormat="1" ht="15" customHeight="1">
      <c r="A5" s="283"/>
      <c r="B5" s="131" t="s">
        <v>68</v>
      </c>
      <c r="C5" s="115" t="s">
        <v>324</v>
      </c>
      <c r="D5" s="115" t="s">
        <v>325</v>
      </c>
      <c r="E5" s="289"/>
      <c r="F5" s="289"/>
      <c r="G5" s="412"/>
    </row>
    <row r="6" spans="1:7" s="81" customFormat="1" ht="15" customHeight="1">
      <c r="A6" s="95" t="s">
        <v>326</v>
      </c>
      <c r="B6" s="250">
        <v>19</v>
      </c>
      <c r="C6" s="142">
        <v>19</v>
      </c>
      <c r="D6" s="142" t="s">
        <v>34</v>
      </c>
      <c r="E6" s="142">
        <v>98</v>
      </c>
      <c r="F6" s="142">
        <v>24</v>
      </c>
      <c r="G6" s="142">
        <v>114</v>
      </c>
    </row>
    <row r="7" spans="1:7" s="81" customFormat="1" ht="15" customHeight="1">
      <c r="A7" s="95" t="s">
        <v>327</v>
      </c>
      <c r="B7" s="250">
        <v>19</v>
      </c>
      <c r="C7" s="142">
        <v>19</v>
      </c>
      <c r="D7" s="142" t="s">
        <v>34</v>
      </c>
      <c r="E7" s="142">
        <v>98</v>
      </c>
      <c r="F7" s="142">
        <v>24</v>
      </c>
      <c r="G7" s="142">
        <v>95</v>
      </c>
    </row>
    <row r="8" spans="1:7" s="81" customFormat="1" ht="15" customHeight="1">
      <c r="A8" s="95">
        <v>4</v>
      </c>
      <c r="B8" s="250">
        <v>19</v>
      </c>
      <c r="C8" s="142">
        <v>19</v>
      </c>
      <c r="D8" s="142" t="s">
        <v>34</v>
      </c>
      <c r="E8" s="142">
        <v>98</v>
      </c>
      <c r="F8" s="142">
        <v>24</v>
      </c>
      <c r="G8" s="142">
        <v>95</v>
      </c>
    </row>
    <row r="9" spans="1:7" s="81" customFormat="1" ht="15" customHeight="1">
      <c r="A9" s="95">
        <v>5</v>
      </c>
      <c r="B9" s="250">
        <v>19</v>
      </c>
      <c r="C9" s="142">
        <v>19</v>
      </c>
      <c r="D9" s="142" t="s">
        <v>34</v>
      </c>
      <c r="E9" s="142">
        <v>98</v>
      </c>
      <c r="F9" s="142">
        <v>24</v>
      </c>
      <c r="G9" s="142">
        <v>88</v>
      </c>
    </row>
    <row r="10" spans="1:7" s="81" customFormat="1" ht="15" customHeight="1" thickBot="1">
      <c r="A10" s="251">
        <v>6</v>
      </c>
      <c r="B10" s="252">
        <v>19</v>
      </c>
      <c r="C10" s="253">
        <v>19</v>
      </c>
      <c r="D10" s="253" t="s">
        <v>34</v>
      </c>
      <c r="E10" s="253">
        <v>98</v>
      </c>
      <c r="F10" s="253">
        <v>24</v>
      </c>
      <c r="G10" s="253">
        <v>85</v>
      </c>
    </row>
    <row r="11" spans="1:7" s="46" customFormat="1" ht="13.5" customHeight="1">
      <c r="A11" s="254"/>
      <c r="B11" s="85"/>
      <c r="C11" s="85"/>
      <c r="D11" s="142"/>
      <c r="E11" s="85"/>
      <c r="F11" s="85"/>
      <c r="G11" s="86" t="s">
        <v>328</v>
      </c>
    </row>
  </sheetData>
  <mergeCells count="7">
    <mergeCell ref="A1:G1"/>
    <mergeCell ref="A2:G2"/>
    <mergeCell ref="A4:A5"/>
    <mergeCell ref="B4:D4"/>
    <mergeCell ref="E4:E5"/>
    <mergeCell ref="F4:F5"/>
    <mergeCell ref="G4:G5"/>
  </mergeCells>
  <phoneticPr fontId="1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E0ACE-EA6F-4D2D-AD14-82C2527D8AB1}">
  <sheetPr>
    <tabColor theme="5" tint="0.59999389629810485"/>
  </sheetPr>
  <dimension ref="A1:C9"/>
  <sheetViews>
    <sheetView showGridLines="0" workbookViewId="0">
      <selection activeCell="J12" sqref="J12"/>
    </sheetView>
  </sheetViews>
  <sheetFormatPr defaultRowHeight="13"/>
  <cols>
    <col min="1" max="1" width="8.33203125" style="74" customWidth="1"/>
    <col min="2" max="3" width="17.25" style="74" customWidth="1"/>
    <col min="4" max="255" width="8.6640625" style="74"/>
    <col min="256" max="256" width="6.25" style="74" bestFit="1" customWidth="1"/>
    <col min="257" max="257" width="12.9140625" style="74" customWidth="1"/>
    <col min="258" max="259" width="12.9140625" style="74" bestFit="1" customWidth="1"/>
    <col min="260" max="511" width="8.6640625" style="74"/>
    <col min="512" max="512" width="6.25" style="74" bestFit="1" customWidth="1"/>
    <col min="513" max="513" width="12.9140625" style="74" customWidth="1"/>
    <col min="514" max="515" width="12.9140625" style="74" bestFit="1" customWidth="1"/>
    <col min="516" max="767" width="8.6640625" style="74"/>
    <col min="768" max="768" width="6.25" style="74" bestFit="1" customWidth="1"/>
    <col min="769" max="769" width="12.9140625" style="74" customWidth="1"/>
    <col min="770" max="771" width="12.9140625" style="74" bestFit="1" customWidth="1"/>
    <col min="772" max="1023" width="8.6640625" style="74"/>
    <col min="1024" max="1024" width="6.25" style="74" bestFit="1" customWidth="1"/>
    <col min="1025" max="1025" width="12.9140625" style="74" customWidth="1"/>
    <col min="1026" max="1027" width="12.9140625" style="74" bestFit="1" customWidth="1"/>
    <col min="1028" max="1279" width="8.6640625" style="74"/>
    <col min="1280" max="1280" width="6.25" style="74" bestFit="1" customWidth="1"/>
    <col min="1281" max="1281" width="12.9140625" style="74" customWidth="1"/>
    <col min="1282" max="1283" width="12.9140625" style="74" bestFit="1" customWidth="1"/>
    <col min="1284" max="1535" width="8.6640625" style="74"/>
    <col min="1536" max="1536" width="6.25" style="74" bestFit="1" customWidth="1"/>
    <col min="1537" max="1537" width="12.9140625" style="74" customWidth="1"/>
    <col min="1538" max="1539" width="12.9140625" style="74" bestFit="1" customWidth="1"/>
    <col min="1540" max="1791" width="8.6640625" style="74"/>
    <col min="1792" max="1792" width="6.25" style="74" bestFit="1" customWidth="1"/>
    <col min="1793" max="1793" width="12.9140625" style="74" customWidth="1"/>
    <col min="1794" max="1795" width="12.9140625" style="74" bestFit="1" customWidth="1"/>
    <col min="1796" max="2047" width="8.6640625" style="74"/>
    <col min="2048" max="2048" width="6.25" style="74" bestFit="1" customWidth="1"/>
    <col min="2049" max="2049" width="12.9140625" style="74" customWidth="1"/>
    <col min="2050" max="2051" width="12.9140625" style="74" bestFit="1" customWidth="1"/>
    <col min="2052" max="2303" width="8.6640625" style="74"/>
    <col min="2304" max="2304" width="6.25" style="74" bestFit="1" customWidth="1"/>
    <col min="2305" max="2305" width="12.9140625" style="74" customWidth="1"/>
    <col min="2306" max="2307" width="12.9140625" style="74" bestFit="1" customWidth="1"/>
    <col min="2308" max="2559" width="8.6640625" style="74"/>
    <col min="2560" max="2560" width="6.25" style="74" bestFit="1" customWidth="1"/>
    <col min="2561" max="2561" width="12.9140625" style="74" customWidth="1"/>
    <col min="2562" max="2563" width="12.9140625" style="74" bestFit="1" customWidth="1"/>
    <col min="2564" max="2815" width="8.6640625" style="74"/>
    <col min="2816" max="2816" width="6.25" style="74" bestFit="1" customWidth="1"/>
    <col min="2817" max="2817" width="12.9140625" style="74" customWidth="1"/>
    <col min="2818" max="2819" width="12.9140625" style="74" bestFit="1" customWidth="1"/>
    <col min="2820" max="3071" width="8.6640625" style="74"/>
    <col min="3072" max="3072" width="6.25" style="74" bestFit="1" customWidth="1"/>
    <col min="3073" max="3073" width="12.9140625" style="74" customWidth="1"/>
    <col min="3074" max="3075" width="12.9140625" style="74" bestFit="1" customWidth="1"/>
    <col min="3076" max="3327" width="8.6640625" style="74"/>
    <col min="3328" max="3328" width="6.25" style="74" bestFit="1" customWidth="1"/>
    <col min="3329" max="3329" width="12.9140625" style="74" customWidth="1"/>
    <col min="3330" max="3331" width="12.9140625" style="74" bestFit="1" customWidth="1"/>
    <col min="3332" max="3583" width="8.6640625" style="74"/>
    <col min="3584" max="3584" width="6.25" style="74" bestFit="1" customWidth="1"/>
    <col min="3585" max="3585" width="12.9140625" style="74" customWidth="1"/>
    <col min="3586" max="3587" width="12.9140625" style="74" bestFit="1" customWidth="1"/>
    <col min="3588" max="3839" width="8.6640625" style="74"/>
    <col min="3840" max="3840" width="6.25" style="74" bestFit="1" customWidth="1"/>
    <col min="3841" max="3841" width="12.9140625" style="74" customWidth="1"/>
    <col min="3842" max="3843" width="12.9140625" style="74" bestFit="1" customWidth="1"/>
    <col min="3844" max="4095" width="8.6640625" style="74"/>
    <col min="4096" max="4096" width="6.25" style="74" bestFit="1" customWidth="1"/>
    <col min="4097" max="4097" width="12.9140625" style="74" customWidth="1"/>
    <col min="4098" max="4099" width="12.9140625" style="74" bestFit="1" customWidth="1"/>
    <col min="4100" max="4351" width="8.6640625" style="74"/>
    <col min="4352" max="4352" width="6.25" style="74" bestFit="1" customWidth="1"/>
    <col min="4353" max="4353" width="12.9140625" style="74" customWidth="1"/>
    <col min="4354" max="4355" width="12.9140625" style="74" bestFit="1" customWidth="1"/>
    <col min="4356" max="4607" width="8.6640625" style="74"/>
    <col min="4608" max="4608" width="6.25" style="74" bestFit="1" customWidth="1"/>
    <col min="4609" max="4609" width="12.9140625" style="74" customWidth="1"/>
    <col min="4610" max="4611" width="12.9140625" style="74" bestFit="1" customWidth="1"/>
    <col min="4612" max="4863" width="8.6640625" style="74"/>
    <col min="4864" max="4864" width="6.25" style="74" bestFit="1" customWidth="1"/>
    <col min="4865" max="4865" width="12.9140625" style="74" customWidth="1"/>
    <col min="4866" max="4867" width="12.9140625" style="74" bestFit="1" customWidth="1"/>
    <col min="4868" max="5119" width="8.6640625" style="74"/>
    <col min="5120" max="5120" width="6.25" style="74" bestFit="1" customWidth="1"/>
    <col min="5121" max="5121" width="12.9140625" style="74" customWidth="1"/>
    <col min="5122" max="5123" width="12.9140625" style="74" bestFit="1" customWidth="1"/>
    <col min="5124" max="5375" width="8.6640625" style="74"/>
    <col min="5376" max="5376" width="6.25" style="74" bestFit="1" customWidth="1"/>
    <col min="5377" max="5377" width="12.9140625" style="74" customWidth="1"/>
    <col min="5378" max="5379" width="12.9140625" style="74" bestFit="1" customWidth="1"/>
    <col min="5380" max="5631" width="8.6640625" style="74"/>
    <col min="5632" max="5632" width="6.25" style="74" bestFit="1" customWidth="1"/>
    <col min="5633" max="5633" width="12.9140625" style="74" customWidth="1"/>
    <col min="5634" max="5635" width="12.9140625" style="74" bestFit="1" customWidth="1"/>
    <col min="5636" max="5887" width="8.6640625" style="74"/>
    <col min="5888" max="5888" width="6.25" style="74" bestFit="1" customWidth="1"/>
    <col min="5889" max="5889" width="12.9140625" style="74" customWidth="1"/>
    <col min="5890" max="5891" width="12.9140625" style="74" bestFit="1" customWidth="1"/>
    <col min="5892" max="6143" width="8.6640625" style="74"/>
    <col min="6144" max="6144" width="6.25" style="74" bestFit="1" customWidth="1"/>
    <col min="6145" max="6145" width="12.9140625" style="74" customWidth="1"/>
    <col min="6146" max="6147" width="12.9140625" style="74" bestFit="1" customWidth="1"/>
    <col min="6148" max="6399" width="8.6640625" style="74"/>
    <col min="6400" max="6400" width="6.25" style="74" bestFit="1" customWidth="1"/>
    <col min="6401" max="6401" width="12.9140625" style="74" customWidth="1"/>
    <col min="6402" max="6403" width="12.9140625" style="74" bestFit="1" customWidth="1"/>
    <col min="6404" max="6655" width="8.6640625" style="74"/>
    <col min="6656" max="6656" width="6.25" style="74" bestFit="1" customWidth="1"/>
    <col min="6657" max="6657" width="12.9140625" style="74" customWidth="1"/>
    <col min="6658" max="6659" width="12.9140625" style="74" bestFit="1" customWidth="1"/>
    <col min="6660" max="6911" width="8.6640625" style="74"/>
    <col min="6912" max="6912" width="6.25" style="74" bestFit="1" customWidth="1"/>
    <col min="6913" max="6913" width="12.9140625" style="74" customWidth="1"/>
    <col min="6914" max="6915" width="12.9140625" style="74" bestFit="1" customWidth="1"/>
    <col min="6916" max="7167" width="8.6640625" style="74"/>
    <col min="7168" max="7168" width="6.25" style="74" bestFit="1" customWidth="1"/>
    <col min="7169" max="7169" width="12.9140625" style="74" customWidth="1"/>
    <col min="7170" max="7171" width="12.9140625" style="74" bestFit="1" customWidth="1"/>
    <col min="7172" max="7423" width="8.6640625" style="74"/>
    <col min="7424" max="7424" width="6.25" style="74" bestFit="1" customWidth="1"/>
    <col min="7425" max="7425" width="12.9140625" style="74" customWidth="1"/>
    <col min="7426" max="7427" width="12.9140625" style="74" bestFit="1" customWidth="1"/>
    <col min="7428" max="7679" width="8.6640625" style="74"/>
    <col min="7680" max="7680" width="6.25" style="74" bestFit="1" customWidth="1"/>
    <col min="7681" max="7681" width="12.9140625" style="74" customWidth="1"/>
    <col min="7682" max="7683" width="12.9140625" style="74" bestFit="1" customWidth="1"/>
    <col min="7684" max="7935" width="8.6640625" style="74"/>
    <col min="7936" max="7936" width="6.25" style="74" bestFit="1" customWidth="1"/>
    <col min="7937" max="7937" width="12.9140625" style="74" customWidth="1"/>
    <col min="7938" max="7939" width="12.9140625" style="74" bestFit="1" customWidth="1"/>
    <col min="7940" max="8191" width="8.6640625" style="74"/>
    <col min="8192" max="8192" width="6.25" style="74" bestFit="1" customWidth="1"/>
    <col min="8193" max="8193" width="12.9140625" style="74" customWidth="1"/>
    <col min="8194" max="8195" width="12.9140625" style="74" bestFit="1" customWidth="1"/>
    <col min="8196" max="8447" width="8.6640625" style="74"/>
    <col min="8448" max="8448" width="6.25" style="74" bestFit="1" customWidth="1"/>
    <col min="8449" max="8449" width="12.9140625" style="74" customWidth="1"/>
    <col min="8450" max="8451" width="12.9140625" style="74" bestFit="1" customWidth="1"/>
    <col min="8452" max="8703" width="8.6640625" style="74"/>
    <col min="8704" max="8704" width="6.25" style="74" bestFit="1" customWidth="1"/>
    <col min="8705" max="8705" width="12.9140625" style="74" customWidth="1"/>
    <col min="8706" max="8707" width="12.9140625" style="74" bestFit="1" customWidth="1"/>
    <col min="8708" max="8959" width="8.6640625" style="74"/>
    <col min="8960" max="8960" width="6.25" style="74" bestFit="1" customWidth="1"/>
    <col min="8961" max="8961" width="12.9140625" style="74" customWidth="1"/>
    <col min="8962" max="8963" width="12.9140625" style="74" bestFit="1" customWidth="1"/>
    <col min="8964" max="9215" width="8.6640625" style="74"/>
    <col min="9216" max="9216" width="6.25" style="74" bestFit="1" customWidth="1"/>
    <col min="9217" max="9217" width="12.9140625" style="74" customWidth="1"/>
    <col min="9218" max="9219" width="12.9140625" style="74" bestFit="1" customWidth="1"/>
    <col min="9220" max="9471" width="8.6640625" style="74"/>
    <col min="9472" max="9472" width="6.25" style="74" bestFit="1" customWidth="1"/>
    <col min="9473" max="9473" width="12.9140625" style="74" customWidth="1"/>
    <col min="9474" max="9475" width="12.9140625" style="74" bestFit="1" customWidth="1"/>
    <col min="9476" max="9727" width="8.6640625" style="74"/>
    <col min="9728" max="9728" width="6.25" style="74" bestFit="1" customWidth="1"/>
    <col min="9729" max="9729" width="12.9140625" style="74" customWidth="1"/>
    <col min="9730" max="9731" width="12.9140625" style="74" bestFit="1" customWidth="1"/>
    <col min="9732" max="9983" width="8.6640625" style="74"/>
    <col min="9984" max="9984" width="6.25" style="74" bestFit="1" customWidth="1"/>
    <col min="9985" max="9985" width="12.9140625" style="74" customWidth="1"/>
    <col min="9986" max="9987" width="12.9140625" style="74" bestFit="1" customWidth="1"/>
    <col min="9988" max="10239" width="8.6640625" style="74"/>
    <col min="10240" max="10240" width="6.25" style="74" bestFit="1" customWidth="1"/>
    <col min="10241" max="10241" width="12.9140625" style="74" customWidth="1"/>
    <col min="10242" max="10243" width="12.9140625" style="74" bestFit="1" customWidth="1"/>
    <col min="10244" max="10495" width="8.6640625" style="74"/>
    <col min="10496" max="10496" width="6.25" style="74" bestFit="1" customWidth="1"/>
    <col min="10497" max="10497" width="12.9140625" style="74" customWidth="1"/>
    <col min="10498" max="10499" width="12.9140625" style="74" bestFit="1" customWidth="1"/>
    <col min="10500" max="10751" width="8.6640625" style="74"/>
    <col min="10752" max="10752" width="6.25" style="74" bestFit="1" customWidth="1"/>
    <col min="10753" max="10753" width="12.9140625" style="74" customWidth="1"/>
    <col min="10754" max="10755" width="12.9140625" style="74" bestFit="1" customWidth="1"/>
    <col min="10756" max="11007" width="8.6640625" style="74"/>
    <col min="11008" max="11008" width="6.25" style="74" bestFit="1" customWidth="1"/>
    <col min="11009" max="11009" width="12.9140625" style="74" customWidth="1"/>
    <col min="11010" max="11011" width="12.9140625" style="74" bestFit="1" customWidth="1"/>
    <col min="11012" max="11263" width="8.6640625" style="74"/>
    <col min="11264" max="11264" width="6.25" style="74" bestFit="1" customWidth="1"/>
    <col min="11265" max="11265" width="12.9140625" style="74" customWidth="1"/>
    <col min="11266" max="11267" width="12.9140625" style="74" bestFit="1" customWidth="1"/>
    <col min="11268" max="11519" width="8.6640625" style="74"/>
    <col min="11520" max="11520" width="6.25" style="74" bestFit="1" customWidth="1"/>
    <col min="11521" max="11521" width="12.9140625" style="74" customWidth="1"/>
    <col min="11522" max="11523" width="12.9140625" style="74" bestFit="1" customWidth="1"/>
    <col min="11524" max="11775" width="8.6640625" style="74"/>
    <col min="11776" max="11776" width="6.25" style="74" bestFit="1" customWidth="1"/>
    <col min="11777" max="11777" width="12.9140625" style="74" customWidth="1"/>
    <col min="11778" max="11779" width="12.9140625" style="74" bestFit="1" customWidth="1"/>
    <col min="11780" max="12031" width="8.6640625" style="74"/>
    <col min="12032" max="12032" width="6.25" style="74" bestFit="1" customWidth="1"/>
    <col min="12033" max="12033" width="12.9140625" style="74" customWidth="1"/>
    <col min="12034" max="12035" width="12.9140625" style="74" bestFit="1" customWidth="1"/>
    <col min="12036" max="12287" width="8.6640625" style="74"/>
    <col min="12288" max="12288" width="6.25" style="74" bestFit="1" customWidth="1"/>
    <col min="12289" max="12289" width="12.9140625" style="74" customWidth="1"/>
    <col min="12290" max="12291" width="12.9140625" style="74" bestFit="1" customWidth="1"/>
    <col min="12292" max="12543" width="8.6640625" style="74"/>
    <col min="12544" max="12544" width="6.25" style="74" bestFit="1" customWidth="1"/>
    <col min="12545" max="12545" width="12.9140625" style="74" customWidth="1"/>
    <col min="12546" max="12547" width="12.9140625" style="74" bestFit="1" customWidth="1"/>
    <col min="12548" max="12799" width="8.6640625" style="74"/>
    <col min="12800" max="12800" width="6.25" style="74" bestFit="1" customWidth="1"/>
    <col min="12801" max="12801" width="12.9140625" style="74" customWidth="1"/>
    <col min="12802" max="12803" width="12.9140625" style="74" bestFit="1" customWidth="1"/>
    <col min="12804" max="13055" width="8.6640625" style="74"/>
    <col min="13056" max="13056" width="6.25" style="74" bestFit="1" customWidth="1"/>
    <col min="13057" max="13057" width="12.9140625" style="74" customWidth="1"/>
    <col min="13058" max="13059" width="12.9140625" style="74" bestFit="1" customWidth="1"/>
    <col min="13060" max="13311" width="8.6640625" style="74"/>
    <col min="13312" max="13312" width="6.25" style="74" bestFit="1" customWidth="1"/>
    <col min="13313" max="13313" width="12.9140625" style="74" customWidth="1"/>
    <col min="13314" max="13315" width="12.9140625" style="74" bestFit="1" customWidth="1"/>
    <col min="13316" max="13567" width="8.6640625" style="74"/>
    <col min="13568" max="13568" width="6.25" style="74" bestFit="1" customWidth="1"/>
    <col min="13569" max="13569" width="12.9140625" style="74" customWidth="1"/>
    <col min="13570" max="13571" width="12.9140625" style="74" bestFit="1" customWidth="1"/>
    <col min="13572" max="13823" width="8.6640625" style="74"/>
    <col min="13824" max="13824" width="6.25" style="74" bestFit="1" customWidth="1"/>
    <col min="13825" max="13825" width="12.9140625" style="74" customWidth="1"/>
    <col min="13826" max="13827" width="12.9140625" style="74" bestFit="1" customWidth="1"/>
    <col min="13828" max="14079" width="8.6640625" style="74"/>
    <col min="14080" max="14080" width="6.25" style="74" bestFit="1" customWidth="1"/>
    <col min="14081" max="14081" width="12.9140625" style="74" customWidth="1"/>
    <col min="14082" max="14083" width="12.9140625" style="74" bestFit="1" customWidth="1"/>
    <col min="14084" max="14335" width="8.6640625" style="74"/>
    <col min="14336" max="14336" width="6.25" style="74" bestFit="1" customWidth="1"/>
    <col min="14337" max="14337" width="12.9140625" style="74" customWidth="1"/>
    <col min="14338" max="14339" width="12.9140625" style="74" bestFit="1" customWidth="1"/>
    <col min="14340" max="14591" width="8.6640625" style="74"/>
    <col min="14592" max="14592" width="6.25" style="74" bestFit="1" customWidth="1"/>
    <col min="14593" max="14593" width="12.9140625" style="74" customWidth="1"/>
    <col min="14594" max="14595" width="12.9140625" style="74" bestFit="1" customWidth="1"/>
    <col min="14596" max="14847" width="8.6640625" style="74"/>
    <col min="14848" max="14848" width="6.25" style="74" bestFit="1" customWidth="1"/>
    <col min="14849" max="14849" width="12.9140625" style="74" customWidth="1"/>
    <col min="14850" max="14851" width="12.9140625" style="74" bestFit="1" customWidth="1"/>
    <col min="14852" max="15103" width="8.6640625" style="74"/>
    <col min="15104" max="15104" width="6.25" style="74" bestFit="1" customWidth="1"/>
    <col min="15105" max="15105" width="12.9140625" style="74" customWidth="1"/>
    <col min="15106" max="15107" width="12.9140625" style="74" bestFit="1" customWidth="1"/>
    <col min="15108" max="15359" width="8.6640625" style="74"/>
    <col min="15360" max="15360" width="6.25" style="74" bestFit="1" customWidth="1"/>
    <col min="15361" max="15361" width="12.9140625" style="74" customWidth="1"/>
    <col min="15362" max="15363" width="12.9140625" style="74" bestFit="1" customWidth="1"/>
    <col min="15364" max="15615" width="8.6640625" style="74"/>
    <col min="15616" max="15616" width="6.25" style="74" bestFit="1" customWidth="1"/>
    <col min="15617" max="15617" width="12.9140625" style="74" customWidth="1"/>
    <col min="15618" max="15619" width="12.9140625" style="74" bestFit="1" customWidth="1"/>
    <col min="15620" max="15871" width="8.6640625" style="74"/>
    <col min="15872" max="15872" width="6.25" style="74" bestFit="1" customWidth="1"/>
    <col min="15873" max="15873" width="12.9140625" style="74" customWidth="1"/>
    <col min="15874" max="15875" width="12.9140625" style="74" bestFit="1" customWidth="1"/>
    <col min="15876" max="16127" width="8.6640625" style="74"/>
    <col min="16128" max="16128" width="6.25" style="74" bestFit="1" customWidth="1"/>
    <col min="16129" max="16129" width="12.9140625" style="74" customWidth="1"/>
    <col min="16130" max="16131" width="12.9140625" style="74" bestFit="1" customWidth="1"/>
    <col min="16132" max="16384" width="8.6640625" style="74"/>
  </cols>
  <sheetData>
    <row r="1" spans="1:3" ht="16.5">
      <c r="A1" s="267" t="s">
        <v>329</v>
      </c>
      <c r="B1" s="267"/>
      <c r="C1" s="267"/>
    </row>
    <row r="2" spans="1:3" s="87" customFormat="1" ht="13.5" customHeight="1" thickBot="1">
      <c r="B2" s="172"/>
      <c r="C2" s="172" t="s">
        <v>66</v>
      </c>
    </row>
    <row r="3" spans="1:3" s="81" customFormat="1" ht="30" customHeight="1">
      <c r="A3" s="90" t="s">
        <v>67</v>
      </c>
      <c r="B3" s="132" t="s">
        <v>68</v>
      </c>
      <c r="C3" s="255" t="s">
        <v>330</v>
      </c>
    </row>
    <row r="4" spans="1:3" s="81" customFormat="1" ht="15" customHeight="1">
      <c r="A4" s="95" t="s">
        <v>78</v>
      </c>
      <c r="B4" s="134">
        <v>66052</v>
      </c>
      <c r="C4" s="136">
        <v>37210</v>
      </c>
    </row>
    <row r="5" spans="1:3" s="81" customFormat="1" ht="15" customHeight="1">
      <c r="A5" s="95" t="s">
        <v>79</v>
      </c>
      <c r="B5" s="134">
        <v>64977</v>
      </c>
      <c r="C5" s="136">
        <v>36892</v>
      </c>
    </row>
    <row r="6" spans="1:3" s="81" customFormat="1" ht="15" customHeight="1">
      <c r="A6" s="95" t="s">
        <v>331</v>
      </c>
      <c r="B6" s="134">
        <v>64739</v>
      </c>
      <c r="C6" s="136">
        <v>36953</v>
      </c>
    </row>
    <row r="7" spans="1:3" s="81" customFormat="1" ht="15" customHeight="1">
      <c r="A7" s="95" t="s">
        <v>332</v>
      </c>
      <c r="B7" s="134">
        <v>64288</v>
      </c>
      <c r="C7" s="136">
        <v>36678</v>
      </c>
    </row>
    <row r="8" spans="1:3" s="81" customFormat="1" ht="15" customHeight="1" thickBot="1">
      <c r="A8" s="95" t="s">
        <v>333</v>
      </c>
      <c r="B8" s="134">
        <v>63389</v>
      </c>
      <c r="C8" s="136">
        <v>36302</v>
      </c>
    </row>
    <row r="9" spans="1:3" s="46" customFormat="1" ht="13.5" customHeight="1">
      <c r="A9" s="254"/>
      <c r="B9" s="85"/>
      <c r="C9" s="86" t="s">
        <v>334</v>
      </c>
    </row>
  </sheetData>
  <mergeCells count="1">
    <mergeCell ref="A1:C1"/>
  </mergeCells>
  <phoneticPr fontId="12"/>
  <pageMargins left="0.78700000000000003" right="0.78700000000000003" top="0.98399999999999999" bottom="0.98399999999999999" header="0.51200000000000001" footer="0.51200000000000001"/>
  <pageSetup paperSize="9" orientation="portrait" horizont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A677D-A15F-42C8-8DC8-F84670F6B54F}">
  <sheetPr>
    <tabColor theme="7" tint="0.59999389629810485"/>
  </sheetPr>
  <dimension ref="A1:J18"/>
  <sheetViews>
    <sheetView showGridLines="0" zoomScaleNormal="100" zoomScaleSheetLayoutView="100" workbookViewId="0">
      <selection activeCell="C10" sqref="C10"/>
    </sheetView>
  </sheetViews>
  <sheetFormatPr defaultColWidth="8.25" defaultRowHeight="18"/>
  <cols>
    <col min="1" max="1" width="8.1640625" style="2" customWidth="1"/>
    <col min="2" max="2" width="10.9140625" style="2" customWidth="1"/>
    <col min="3" max="3" width="8.58203125" style="26" customWidth="1"/>
    <col min="4" max="6" width="8.58203125" style="2" customWidth="1"/>
    <col min="7" max="7" width="11.58203125" style="2" customWidth="1"/>
    <col min="8" max="8" width="8.58203125" style="2" customWidth="1"/>
    <col min="9" max="16384" width="8.25" style="2"/>
  </cols>
  <sheetData>
    <row r="1" spans="1:9">
      <c r="A1" s="260" t="s">
        <v>0</v>
      </c>
      <c r="B1" s="260"/>
      <c r="C1" s="260"/>
      <c r="D1" s="260"/>
      <c r="E1" s="260"/>
      <c r="F1" s="260"/>
      <c r="G1" s="260"/>
      <c r="H1" s="260"/>
      <c r="I1" s="1"/>
    </row>
    <row r="2" spans="1:9">
      <c r="A2" s="261" t="s">
        <v>1</v>
      </c>
      <c r="B2" s="261"/>
      <c r="C2" s="261"/>
      <c r="D2" s="261"/>
      <c r="E2" s="261"/>
      <c r="F2" s="261"/>
      <c r="G2" s="261"/>
      <c r="H2" s="261"/>
      <c r="I2" s="1"/>
    </row>
    <row r="3" spans="1:9" ht="13.5" customHeight="1" thickBot="1">
      <c r="A3" s="262">
        <v>45238</v>
      </c>
      <c r="B3" s="262"/>
      <c r="C3" s="262"/>
      <c r="D3" s="262"/>
      <c r="E3" s="262"/>
      <c r="F3" s="262"/>
      <c r="G3" s="262"/>
      <c r="H3" s="262"/>
      <c r="I3" s="3"/>
    </row>
    <row r="4" spans="1:9" ht="15.75" customHeight="1">
      <c r="A4" s="263" t="s">
        <v>2</v>
      </c>
      <c r="B4" s="264"/>
      <c r="C4" s="4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/>
    </row>
    <row r="5" spans="1:9" ht="15.75" customHeight="1">
      <c r="A5" s="265" t="s">
        <v>9</v>
      </c>
      <c r="B5" s="266"/>
      <c r="C5" s="8">
        <v>17162</v>
      </c>
      <c r="D5" s="9">
        <v>8179</v>
      </c>
      <c r="E5" s="9">
        <v>844</v>
      </c>
      <c r="F5" s="9">
        <v>3929</v>
      </c>
      <c r="G5" s="9">
        <v>3019</v>
      </c>
      <c r="H5" s="9">
        <v>1191</v>
      </c>
      <c r="I5" s="1"/>
    </row>
    <row r="6" spans="1:9" ht="15.75" customHeight="1">
      <c r="A6" s="256" t="s">
        <v>10</v>
      </c>
      <c r="B6" s="257"/>
      <c r="C6" s="10">
        <v>19230</v>
      </c>
      <c r="D6" s="11">
        <v>8753</v>
      </c>
      <c r="E6" s="11">
        <v>828</v>
      </c>
      <c r="F6" s="11">
        <v>4280</v>
      </c>
      <c r="G6" s="11">
        <v>3332</v>
      </c>
      <c r="H6" s="11">
        <v>2037</v>
      </c>
      <c r="I6" s="1"/>
    </row>
    <row r="7" spans="1:9" ht="15.75" customHeight="1">
      <c r="A7" s="256" t="s">
        <v>11</v>
      </c>
      <c r="B7" s="257"/>
      <c r="C7" s="10">
        <v>15316</v>
      </c>
      <c r="D7" s="11">
        <v>8083</v>
      </c>
      <c r="E7" s="11">
        <v>731</v>
      </c>
      <c r="F7" s="11">
        <v>2096</v>
      </c>
      <c r="G7" s="11">
        <v>3042</v>
      </c>
      <c r="H7" s="11">
        <v>1364</v>
      </c>
      <c r="I7" s="12"/>
    </row>
    <row r="8" spans="1:9" ht="15.75" customHeight="1">
      <c r="A8" s="256" t="s">
        <v>12</v>
      </c>
      <c r="B8" s="257"/>
      <c r="C8" s="10">
        <v>18429</v>
      </c>
      <c r="D8" s="11">
        <v>8196</v>
      </c>
      <c r="E8" s="11">
        <v>724</v>
      </c>
      <c r="F8" s="11">
        <v>4557</v>
      </c>
      <c r="G8" s="11">
        <v>2965</v>
      </c>
      <c r="H8" s="11">
        <v>1987</v>
      </c>
      <c r="I8" s="12"/>
    </row>
    <row r="9" spans="1:9" ht="15.75" customHeight="1">
      <c r="A9" s="256" t="s">
        <v>13</v>
      </c>
      <c r="B9" s="257"/>
      <c r="C9" s="10">
        <v>29341</v>
      </c>
      <c r="D9" s="11">
        <v>13847</v>
      </c>
      <c r="E9" s="11">
        <v>1313</v>
      </c>
      <c r="F9" s="11">
        <v>6305</v>
      </c>
      <c r="G9" s="11">
        <v>5696</v>
      </c>
      <c r="H9" s="11">
        <v>2180</v>
      </c>
      <c r="I9" s="12"/>
    </row>
    <row r="10" spans="1:9" ht="15.75" customHeight="1">
      <c r="A10" s="256" t="s">
        <v>14</v>
      </c>
      <c r="B10" s="257"/>
      <c r="C10" s="10">
        <v>27719</v>
      </c>
      <c r="D10" s="11">
        <v>13962</v>
      </c>
      <c r="E10" s="11">
        <v>1287</v>
      </c>
      <c r="F10" s="11">
        <v>4542</v>
      </c>
      <c r="G10" s="11">
        <v>5559</v>
      </c>
      <c r="H10" s="11">
        <v>2369</v>
      </c>
      <c r="I10" s="12"/>
    </row>
    <row r="11" spans="1:9" ht="15.75" customHeight="1">
      <c r="A11" s="256" t="s">
        <v>15</v>
      </c>
      <c r="B11" s="257"/>
      <c r="C11" s="10">
        <v>23433</v>
      </c>
      <c r="D11" s="11">
        <v>9182</v>
      </c>
      <c r="E11" s="11">
        <v>881</v>
      </c>
      <c r="F11" s="11">
        <v>8620</v>
      </c>
      <c r="G11" s="11">
        <v>3011</v>
      </c>
      <c r="H11" s="11">
        <v>1739</v>
      </c>
      <c r="I11" s="12"/>
    </row>
    <row r="12" spans="1:9" ht="15.75" customHeight="1">
      <c r="A12" s="256" t="s">
        <v>16</v>
      </c>
      <c r="B12" s="257"/>
      <c r="C12" s="10">
        <v>20231</v>
      </c>
      <c r="D12" s="11">
        <v>9196</v>
      </c>
      <c r="E12" s="11">
        <v>870</v>
      </c>
      <c r="F12" s="11">
        <v>5174</v>
      </c>
      <c r="G12" s="11">
        <v>3090</v>
      </c>
      <c r="H12" s="13">
        <v>1901</v>
      </c>
      <c r="I12" s="12"/>
    </row>
    <row r="13" spans="1:9" ht="15.75" customHeight="1">
      <c r="A13" s="256" t="s">
        <v>17</v>
      </c>
      <c r="B13" s="257"/>
      <c r="C13" s="10">
        <v>37757</v>
      </c>
      <c r="D13" s="11">
        <v>19721</v>
      </c>
      <c r="E13" s="11">
        <v>1872</v>
      </c>
      <c r="F13" s="11">
        <v>4741</v>
      </c>
      <c r="G13" s="11">
        <v>8372</v>
      </c>
      <c r="H13" s="11">
        <v>3051</v>
      </c>
      <c r="I13" s="12"/>
    </row>
    <row r="14" spans="1:9" ht="15.75" customHeight="1">
      <c r="A14" s="256" t="s">
        <v>18</v>
      </c>
      <c r="B14" s="257"/>
      <c r="C14" s="10">
        <v>47689</v>
      </c>
      <c r="D14" s="11">
        <v>24726</v>
      </c>
      <c r="E14" s="11">
        <v>2458</v>
      </c>
      <c r="F14" s="11">
        <v>6275</v>
      </c>
      <c r="G14" s="11">
        <v>10120</v>
      </c>
      <c r="H14" s="13">
        <v>4110</v>
      </c>
      <c r="I14" s="12"/>
    </row>
    <row r="15" spans="1:9" ht="15.75" customHeight="1">
      <c r="A15" s="256" t="s">
        <v>19</v>
      </c>
      <c r="B15" s="257"/>
      <c r="C15" s="10">
        <v>5783</v>
      </c>
      <c r="D15" s="11">
        <v>2272</v>
      </c>
      <c r="E15" s="11">
        <v>361</v>
      </c>
      <c r="F15" s="11">
        <v>1783</v>
      </c>
      <c r="G15" s="11">
        <v>1102</v>
      </c>
      <c r="H15" s="11">
        <v>265</v>
      </c>
      <c r="I15" s="14"/>
    </row>
    <row r="16" spans="1:9" ht="15.75" customHeight="1" thickBot="1">
      <c r="A16" s="258" t="s">
        <v>20</v>
      </c>
      <c r="B16" s="259"/>
      <c r="C16" s="15">
        <v>262090</v>
      </c>
      <c r="D16" s="16">
        <v>126117</v>
      </c>
      <c r="E16" s="16">
        <v>12169</v>
      </c>
      <c r="F16" s="16">
        <v>52302</v>
      </c>
      <c r="G16" s="16">
        <v>49308</v>
      </c>
      <c r="H16" s="16">
        <v>22194</v>
      </c>
      <c r="I16" s="14"/>
    </row>
    <row r="17" spans="1:10" ht="13.5" customHeight="1">
      <c r="A17" s="17" t="s">
        <v>21</v>
      </c>
      <c r="B17" s="18"/>
      <c r="C17" s="19"/>
      <c r="D17" s="18"/>
      <c r="E17" s="19"/>
      <c r="F17" s="19"/>
      <c r="G17" s="19"/>
      <c r="H17" s="19"/>
      <c r="I17" s="20"/>
    </row>
    <row r="18" spans="1:10">
      <c r="A18" s="21"/>
      <c r="B18" s="3"/>
      <c r="C18" s="22"/>
      <c r="D18" s="23"/>
      <c r="E18" s="23"/>
      <c r="F18" s="23"/>
      <c r="G18" s="23"/>
      <c r="H18" s="24" t="s">
        <v>22</v>
      </c>
      <c r="I18" s="23"/>
      <c r="J18" s="25"/>
    </row>
  </sheetData>
  <mergeCells count="16">
    <mergeCell ref="A6:B6"/>
    <mergeCell ref="A1:H1"/>
    <mergeCell ref="A2:H2"/>
    <mergeCell ref="A3:H3"/>
    <mergeCell ref="A4:B4"/>
    <mergeCell ref="A5:B5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2:B12"/>
  </mergeCells>
  <phoneticPr fontId="4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&amp;R&amp;A&amp;F</oddHead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A48D-EF60-488C-AC1F-038A62F5BFBC}">
  <sheetPr>
    <tabColor theme="7" tint="0.59999389629810485"/>
  </sheetPr>
  <dimension ref="A1:F5"/>
  <sheetViews>
    <sheetView showGridLines="0" workbookViewId="0">
      <selection activeCell="H12" sqref="H12"/>
    </sheetView>
  </sheetViews>
  <sheetFormatPr defaultRowHeight="13"/>
  <cols>
    <col min="1" max="1" width="9.25" style="74" customWidth="1"/>
    <col min="2" max="6" width="9.5" style="74" customWidth="1"/>
    <col min="7" max="16384" width="8.6640625" style="74"/>
  </cols>
  <sheetData>
    <row r="1" spans="1:6" ht="16.5">
      <c r="A1" s="267" t="s">
        <v>60</v>
      </c>
      <c r="B1" s="267"/>
      <c r="C1" s="267"/>
      <c r="D1" s="267"/>
      <c r="E1" s="267"/>
      <c r="F1" s="267"/>
    </row>
    <row r="2" spans="1:6" s="77" customFormat="1" ht="18.5" thickBot="1">
      <c r="A2" s="75"/>
      <c r="B2" s="76"/>
      <c r="C2" s="76"/>
      <c r="D2" s="76"/>
      <c r="E2" s="76"/>
      <c r="F2" s="76"/>
    </row>
    <row r="3" spans="1:6" s="81" customFormat="1" ht="32.4" customHeight="1">
      <c r="A3" s="78" t="s">
        <v>61</v>
      </c>
      <c r="B3" s="79" t="s">
        <v>62</v>
      </c>
      <c r="C3" s="79">
        <v>2</v>
      </c>
      <c r="D3" s="80">
        <v>3</v>
      </c>
      <c r="E3" s="80">
        <v>4</v>
      </c>
      <c r="F3" s="80">
        <v>5</v>
      </c>
    </row>
    <row r="4" spans="1:6" s="81" customFormat="1" ht="15" customHeight="1" thickBot="1">
      <c r="A4" s="82" t="s">
        <v>63</v>
      </c>
      <c r="B4" s="83">
        <v>267852</v>
      </c>
      <c r="C4" s="84">
        <v>270041</v>
      </c>
      <c r="D4" s="84">
        <v>270007</v>
      </c>
      <c r="E4" s="84">
        <v>268306</v>
      </c>
      <c r="F4" s="84">
        <v>262147</v>
      </c>
    </row>
    <row r="5" spans="1:6" s="46" customFormat="1" ht="13.5" customHeight="1">
      <c r="B5" s="85"/>
      <c r="C5" s="85"/>
      <c r="D5" s="85"/>
      <c r="E5" s="85"/>
      <c r="F5" s="86" t="s">
        <v>64</v>
      </c>
    </row>
  </sheetData>
  <mergeCells count="1">
    <mergeCell ref="A1:F1"/>
  </mergeCells>
  <phoneticPr fontId="1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45D3-86C6-4107-AE37-7AC26C54B501}">
  <sheetPr>
    <tabColor theme="7" tint="0.59999389629810485"/>
  </sheetPr>
  <dimension ref="A1:I11"/>
  <sheetViews>
    <sheetView showGridLines="0" zoomScaleNormal="100" zoomScaleSheetLayoutView="120" workbookViewId="0">
      <selection activeCell="H12" sqref="H12"/>
    </sheetView>
  </sheetViews>
  <sheetFormatPr defaultColWidth="8.25" defaultRowHeight="18"/>
  <cols>
    <col min="1" max="1" width="16" style="27" customWidth="1"/>
    <col min="2" max="9" width="7.6640625" style="27" customWidth="1"/>
    <col min="10" max="16384" width="8.25" style="27"/>
  </cols>
  <sheetData>
    <row r="1" spans="1:9">
      <c r="A1" s="267" t="s">
        <v>23</v>
      </c>
      <c r="B1" s="267"/>
      <c r="C1" s="267"/>
      <c r="D1" s="267"/>
      <c r="E1" s="267"/>
      <c r="F1" s="267"/>
      <c r="G1" s="267"/>
      <c r="H1" s="267"/>
      <c r="I1" s="267"/>
    </row>
    <row r="2" spans="1:9" ht="13.5" customHeight="1" thickBot="1">
      <c r="A2" s="28"/>
      <c r="B2" s="29"/>
      <c r="C2" s="29"/>
      <c r="D2" s="29"/>
      <c r="E2" s="29"/>
      <c r="F2" s="29"/>
      <c r="G2" s="271">
        <v>45382</v>
      </c>
      <c r="H2" s="271"/>
      <c r="I2" s="271"/>
    </row>
    <row r="3" spans="1:9" ht="15" customHeight="1">
      <c r="A3" s="272" t="s">
        <v>24</v>
      </c>
      <c r="B3" s="275" t="s">
        <v>25</v>
      </c>
      <c r="C3" s="275"/>
      <c r="D3" s="276" t="s">
        <v>26</v>
      </c>
      <c r="E3" s="276"/>
      <c r="F3" s="276" t="s">
        <v>27</v>
      </c>
      <c r="G3" s="276"/>
      <c r="H3" s="276" t="s">
        <v>28</v>
      </c>
      <c r="I3" s="277"/>
    </row>
    <row r="4" spans="1:9" ht="15" customHeight="1">
      <c r="A4" s="273"/>
      <c r="B4" s="278" t="s">
        <v>29</v>
      </c>
      <c r="C4" s="280" t="s">
        <v>30</v>
      </c>
      <c r="D4" s="269" t="s">
        <v>29</v>
      </c>
      <c r="E4" s="268" t="s">
        <v>30</v>
      </c>
      <c r="F4" s="269" t="s">
        <v>31</v>
      </c>
      <c r="G4" s="268" t="s">
        <v>30</v>
      </c>
      <c r="H4" s="269" t="s">
        <v>31</v>
      </c>
      <c r="I4" s="268" t="s">
        <v>30</v>
      </c>
    </row>
    <row r="5" spans="1:9" ht="15" customHeight="1">
      <c r="A5" s="274"/>
      <c r="B5" s="279"/>
      <c r="C5" s="280"/>
      <c r="D5" s="270"/>
      <c r="E5" s="268"/>
      <c r="F5" s="270"/>
      <c r="G5" s="268"/>
      <c r="H5" s="270"/>
      <c r="I5" s="268"/>
    </row>
    <row r="6" spans="1:9" ht="15" customHeight="1">
      <c r="A6" s="31" t="s">
        <v>25</v>
      </c>
      <c r="B6" s="32">
        <f>SUM(D6,,F6,H6)</f>
        <v>27</v>
      </c>
      <c r="C6" s="33">
        <f>SUM(E6,,G6,I6)</f>
        <v>9792</v>
      </c>
      <c r="D6" s="33">
        <f t="shared" ref="D6:I6" si="0">SUM(D7:D10)</f>
        <v>2</v>
      </c>
      <c r="E6" s="33">
        <f t="shared" si="0"/>
        <v>830</v>
      </c>
      <c r="F6" s="33">
        <f t="shared" si="0"/>
        <v>21</v>
      </c>
      <c r="G6" s="33">
        <f>SUM(G7:G10)</f>
        <v>8292</v>
      </c>
      <c r="H6" s="33">
        <f t="shared" si="0"/>
        <v>4</v>
      </c>
      <c r="I6" s="33">
        <f t="shared" si="0"/>
        <v>670</v>
      </c>
    </row>
    <row r="7" spans="1:9" ht="15" customHeight="1">
      <c r="A7" s="30" t="s">
        <v>32</v>
      </c>
      <c r="B7" s="34">
        <f t="shared" ref="B7:C10" si="1">SUM(D7,,F7,H7)</f>
        <v>22</v>
      </c>
      <c r="C7" s="35">
        <f t="shared" si="1"/>
        <v>8093</v>
      </c>
      <c r="D7" s="36">
        <v>2</v>
      </c>
      <c r="E7" s="36">
        <v>830</v>
      </c>
      <c r="F7" s="36">
        <v>16</v>
      </c>
      <c r="G7" s="36">
        <v>6593</v>
      </c>
      <c r="H7" s="36">
        <v>4</v>
      </c>
      <c r="I7" s="36">
        <v>670</v>
      </c>
    </row>
    <row r="8" spans="1:9" ht="15" customHeight="1">
      <c r="A8" s="30" t="s">
        <v>33</v>
      </c>
      <c r="B8" s="34">
        <f t="shared" si="1"/>
        <v>3</v>
      </c>
      <c r="C8" s="35">
        <f>SUM(E8,G8,I8)</f>
        <v>1070</v>
      </c>
      <c r="D8" s="37" t="s">
        <v>34</v>
      </c>
      <c r="E8" s="37" t="s">
        <v>34</v>
      </c>
      <c r="F8" s="37">
        <v>3</v>
      </c>
      <c r="G8" s="38">
        <v>1070</v>
      </c>
      <c r="H8" s="39" t="s">
        <v>34</v>
      </c>
      <c r="I8" s="39" t="s">
        <v>34</v>
      </c>
    </row>
    <row r="9" spans="1:9" ht="15" customHeight="1">
      <c r="A9" s="30" t="s">
        <v>35</v>
      </c>
      <c r="B9" s="34">
        <f t="shared" si="1"/>
        <v>1</v>
      </c>
      <c r="C9" s="35">
        <f t="shared" ref="C9:C10" si="2">SUM(E9,G9,I9)</f>
        <v>159</v>
      </c>
      <c r="D9" s="37" t="s">
        <v>34</v>
      </c>
      <c r="E9" s="37" t="s">
        <v>34</v>
      </c>
      <c r="F9" s="36">
        <v>1</v>
      </c>
      <c r="G9" s="36">
        <v>159</v>
      </c>
      <c r="H9" s="39" t="s">
        <v>34</v>
      </c>
      <c r="I9" s="39" t="s">
        <v>34</v>
      </c>
    </row>
    <row r="10" spans="1:9" ht="15" customHeight="1" thickBot="1">
      <c r="A10" s="40" t="s">
        <v>36</v>
      </c>
      <c r="B10" s="41">
        <f t="shared" si="1"/>
        <v>1</v>
      </c>
      <c r="C10" s="42">
        <f t="shared" si="2"/>
        <v>470</v>
      </c>
      <c r="D10" s="43" t="s">
        <v>34</v>
      </c>
      <c r="E10" s="43" t="s">
        <v>34</v>
      </c>
      <c r="F10" s="44">
        <v>1</v>
      </c>
      <c r="G10" s="44">
        <v>470</v>
      </c>
      <c r="H10" s="45" t="s">
        <v>34</v>
      </c>
      <c r="I10" s="43" t="s">
        <v>34</v>
      </c>
    </row>
    <row r="11" spans="1:9">
      <c r="A11" s="46"/>
      <c r="B11" s="47"/>
      <c r="C11" s="47"/>
      <c r="D11" s="47"/>
      <c r="E11" s="47"/>
      <c r="F11" s="47"/>
      <c r="G11" s="47"/>
      <c r="H11" s="47"/>
      <c r="I11" s="24" t="s">
        <v>22</v>
      </c>
    </row>
  </sheetData>
  <mergeCells count="15">
    <mergeCell ref="A1:I1"/>
    <mergeCell ref="G2:I2"/>
    <mergeCell ref="A3:A5"/>
    <mergeCell ref="B3:C3"/>
    <mergeCell ref="D3:E3"/>
    <mergeCell ref="F3:G3"/>
    <mergeCell ref="H3:I3"/>
    <mergeCell ref="B4:B5"/>
    <mergeCell ref="C4:C5"/>
    <mergeCell ref="D4:D5"/>
    <mergeCell ref="E4:E5"/>
    <mergeCell ref="F4:F5"/>
    <mergeCell ref="G4:G5"/>
    <mergeCell ref="H4:H5"/>
    <mergeCell ref="I4:I5"/>
  </mergeCells>
  <phoneticPr fontId="4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&amp;R&amp;A&amp;F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6963B-9279-4702-AF0C-06BD30D8F578}">
  <sheetPr>
    <tabColor theme="7" tint="0.59999389629810485"/>
  </sheetPr>
  <dimension ref="A1:M14"/>
  <sheetViews>
    <sheetView showGridLines="0" workbookViewId="0">
      <selection activeCell="B8" sqref="B8"/>
    </sheetView>
  </sheetViews>
  <sheetFormatPr defaultRowHeight="13"/>
  <cols>
    <col min="1" max="1" width="7.6640625" style="74" customWidth="1"/>
    <col min="2" max="7" width="8.08203125" style="74" customWidth="1"/>
    <col min="8" max="10" width="7.6640625" style="74" customWidth="1"/>
    <col min="11" max="11" width="9.9140625" style="74" customWidth="1"/>
    <col min="12" max="256" width="8.6640625" style="74"/>
    <col min="257" max="257" width="7.4140625" style="74" customWidth="1"/>
    <col min="258" max="266" width="7.33203125" style="74" customWidth="1"/>
    <col min="267" max="267" width="10.9140625" style="74" customWidth="1"/>
    <col min="268" max="512" width="8.6640625" style="74"/>
    <col min="513" max="513" width="7.4140625" style="74" customWidth="1"/>
    <col min="514" max="522" width="7.33203125" style="74" customWidth="1"/>
    <col min="523" max="523" width="10.9140625" style="74" customWidth="1"/>
    <col min="524" max="768" width="8.6640625" style="74"/>
    <col min="769" max="769" width="7.4140625" style="74" customWidth="1"/>
    <col min="770" max="778" width="7.33203125" style="74" customWidth="1"/>
    <col min="779" max="779" width="10.9140625" style="74" customWidth="1"/>
    <col min="780" max="1024" width="8.6640625" style="74"/>
    <col min="1025" max="1025" width="7.4140625" style="74" customWidth="1"/>
    <col min="1026" max="1034" width="7.33203125" style="74" customWidth="1"/>
    <col min="1035" max="1035" width="10.9140625" style="74" customWidth="1"/>
    <col min="1036" max="1280" width="8.6640625" style="74"/>
    <col min="1281" max="1281" width="7.4140625" style="74" customWidth="1"/>
    <col min="1282" max="1290" width="7.33203125" style="74" customWidth="1"/>
    <col min="1291" max="1291" width="10.9140625" style="74" customWidth="1"/>
    <col min="1292" max="1536" width="8.6640625" style="74"/>
    <col min="1537" max="1537" width="7.4140625" style="74" customWidth="1"/>
    <col min="1538" max="1546" width="7.33203125" style="74" customWidth="1"/>
    <col min="1547" max="1547" width="10.9140625" style="74" customWidth="1"/>
    <col min="1548" max="1792" width="8.6640625" style="74"/>
    <col min="1793" max="1793" width="7.4140625" style="74" customWidth="1"/>
    <col min="1794" max="1802" width="7.33203125" style="74" customWidth="1"/>
    <col min="1803" max="1803" width="10.9140625" style="74" customWidth="1"/>
    <col min="1804" max="2048" width="8.6640625" style="74"/>
    <col min="2049" max="2049" width="7.4140625" style="74" customWidth="1"/>
    <col min="2050" max="2058" width="7.33203125" style="74" customWidth="1"/>
    <col min="2059" max="2059" width="10.9140625" style="74" customWidth="1"/>
    <col min="2060" max="2304" width="8.6640625" style="74"/>
    <col min="2305" max="2305" width="7.4140625" style="74" customWidth="1"/>
    <col min="2306" max="2314" width="7.33203125" style="74" customWidth="1"/>
    <col min="2315" max="2315" width="10.9140625" style="74" customWidth="1"/>
    <col min="2316" max="2560" width="8.6640625" style="74"/>
    <col min="2561" max="2561" width="7.4140625" style="74" customWidth="1"/>
    <col min="2562" max="2570" width="7.33203125" style="74" customWidth="1"/>
    <col min="2571" max="2571" width="10.9140625" style="74" customWidth="1"/>
    <col min="2572" max="2816" width="8.6640625" style="74"/>
    <col min="2817" max="2817" width="7.4140625" style="74" customWidth="1"/>
    <col min="2818" max="2826" width="7.33203125" style="74" customWidth="1"/>
    <col min="2827" max="2827" width="10.9140625" style="74" customWidth="1"/>
    <col min="2828" max="3072" width="8.6640625" style="74"/>
    <col min="3073" max="3073" width="7.4140625" style="74" customWidth="1"/>
    <col min="3074" max="3082" width="7.33203125" style="74" customWidth="1"/>
    <col min="3083" max="3083" width="10.9140625" style="74" customWidth="1"/>
    <col min="3084" max="3328" width="8.6640625" style="74"/>
    <col min="3329" max="3329" width="7.4140625" style="74" customWidth="1"/>
    <col min="3330" max="3338" width="7.33203125" style="74" customWidth="1"/>
    <col min="3339" max="3339" width="10.9140625" style="74" customWidth="1"/>
    <col min="3340" max="3584" width="8.6640625" style="74"/>
    <col min="3585" max="3585" width="7.4140625" style="74" customWidth="1"/>
    <col min="3586" max="3594" width="7.33203125" style="74" customWidth="1"/>
    <col min="3595" max="3595" width="10.9140625" style="74" customWidth="1"/>
    <col min="3596" max="3840" width="8.6640625" style="74"/>
    <col min="3841" max="3841" width="7.4140625" style="74" customWidth="1"/>
    <col min="3842" max="3850" width="7.33203125" style="74" customWidth="1"/>
    <col min="3851" max="3851" width="10.9140625" style="74" customWidth="1"/>
    <col min="3852" max="4096" width="8.6640625" style="74"/>
    <col min="4097" max="4097" width="7.4140625" style="74" customWidth="1"/>
    <col min="4098" max="4106" width="7.33203125" style="74" customWidth="1"/>
    <col min="4107" max="4107" width="10.9140625" style="74" customWidth="1"/>
    <col min="4108" max="4352" width="8.6640625" style="74"/>
    <col min="4353" max="4353" width="7.4140625" style="74" customWidth="1"/>
    <col min="4354" max="4362" width="7.33203125" style="74" customWidth="1"/>
    <col min="4363" max="4363" width="10.9140625" style="74" customWidth="1"/>
    <col min="4364" max="4608" width="8.6640625" style="74"/>
    <col min="4609" max="4609" width="7.4140625" style="74" customWidth="1"/>
    <col min="4610" max="4618" width="7.33203125" style="74" customWidth="1"/>
    <col min="4619" max="4619" width="10.9140625" style="74" customWidth="1"/>
    <col min="4620" max="4864" width="8.6640625" style="74"/>
    <col min="4865" max="4865" width="7.4140625" style="74" customWidth="1"/>
    <col min="4866" max="4874" width="7.33203125" style="74" customWidth="1"/>
    <col min="4875" max="4875" width="10.9140625" style="74" customWidth="1"/>
    <col min="4876" max="5120" width="8.6640625" style="74"/>
    <col min="5121" max="5121" width="7.4140625" style="74" customWidth="1"/>
    <col min="5122" max="5130" width="7.33203125" style="74" customWidth="1"/>
    <col min="5131" max="5131" width="10.9140625" style="74" customWidth="1"/>
    <col min="5132" max="5376" width="8.6640625" style="74"/>
    <col min="5377" max="5377" width="7.4140625" style="74" customWidth="1"/>
    <col min="5378" max="5386" width="7.33203125" style="74" customWidth="1"/>
    <col min="5387" max="5387" width="10.9140625" style="74" customWidth="1"/>
    <col min="5388" max="5632" width="8.6640625" style="74"/>
    <col min="5633" max="5633" width="7.4140625" style="74" customWidth="1"/>
    <col min="5634" max="5642" width="7.33203125" style="74" customWidth="1"/>
    <col min="5643" max="5643" width="10.9140625" style="74" customWidth="1"/>
    <col min="5644" max="5888" width="8.6640625" style="74"/>
    <col min="5889" max="5889" width="7.4140625" style="74" customWidth="1"/>
    <col min="5890" max="5898" width="7.33203125" style="74" customWidth="1"/>
    <col min="5899" max="5899" width="10.9140625" style="74" customWidth="1"/>
    <col min="5900" max="6144" width="8.6640625" style="74"/>
    <col min="6145" max="6145" width="7.4140625" style="74" customWidth="1"/>
    <col min="6146" max="6154" width="7.33203125" style="74" customWidth="1"/>
    <col min="6155" max="6155" width="10.9140625" style="74" customWidth="1"/>
    <col min="6156" max="6400" width="8.6640625" style="74"/>
    <col min="6401" max="6401" width="7.4140625" style="74" customWidth="1"/>
    <col min="6402" max="6410" width="7.33203125" style="74" customWidth="1"/>
    <col min="6411" max="6411" width="10.9140625" style="74" customWidth="1"/>
    <col min="6412" max="6656" width="8.6640625" style="74"/>
    <col min="6657" max="6657" width="7.4140625" style="74" customWidth="1"/>
    <col min="6658" max="6666" width="7.33203125" style="74" customWidth="1"/>
    <col min="6667" max="6667" width="10.9140625" style="74" customWidth="1"/>
    <col min="6668" max="6912" width="8.6640625" style="74"/>
    <col min="6913" max="6913" width="7.4140625" style="74" customWidth="1"/>
    <col min="6914" max="6922" width="7.33203125" style="74" customWidth="1"/>
    <col min="6923" max="6923" width="10.9140625" style="74" customWidth="1"/>
    <col min="6924" max="7168" width="8.6640625" style="74"/>
    <col min="7169" max="7169" width="7.4140625" style="74" customWidth="1"/>
    <col min="7170" max="7178" width="7.33203125" style="74" customWidth="1"/>
    <col min="7179" max="7179" width="10.9140625" style="74" customWidth="1"/>
    <col min="7180" max="7424" width="8.6640625" style="74"/>
    <col min="7425" max="7425" width="7.4140625" style="74" customWidth="1"/>
    <col min="7426" max="7434" width="7.33203125" style="74" customWidth="1"/>
    <col min="7435" max="7435" width="10.9140625" style="74" customWidth="1"/>
    <col min="7436" max="7680" width="8.6640625" style="74"/>
    <col min="7681" max="7681" width="7.4140625" style="74" customWidth="1"/>
    <col min="7682" max="7690" width="7.33203125" style="74" customWidth="1"/>
    <col min="7691" max="7691" width="10.9140625" style="74" customWidth="1"/>
    <col min="7692" max="7936" width="8.6640625" style="74"/>
    <col min="7937" max="7937" width="7.4140625" style="74" customWidth="1"/>
    <col min="7938" max="7946" width="7.33203125" style="74" customWidth="1"/>
    <col min="7947" max="7947" width="10.9140625" style="74" customWidth="1"/>
    <col min="7948" max="8192" width="8.6640625" style="74"/>
    <col min="8193" max="8193" width="7.4140625" style="74" customWidth="1"/>
    <col min="8194" max="8202" width="7.33203125" style="74" customWidth="1"/>
    <col min="8203" max="8203" width="10.9140625" style="74" customWidth="1"/>
    <col min="8204" max="8448" width="8.6640625" style="74"/>
    <col min="8449" max="8449" width="7.4140625" style="74" customWidth="1"/>
    <col min="8450" max="8458" width="7.33203125" style="74" customWidth="1"/>
    <col min="8459" max="8459" width="10.9140625" style="74" customWidth="1"/>
    <col min="8460" max="8704" width="8.6640625" style="74"/>
    <col min="8705" max="8705" width="7.4140625" style="74" customWidth="1"/>
    <col min="8706" max="8714" width="7.33203125" style="74" customWidth="1"/>
    <col min="8715" max="8715" width="10.9140625" style="74" customWidth="1"/>
    <col min="8716" max="8960" width="8.6640625" style="74"/>
    <col min="8961" max="8961" width="7.4140625" style="74" customWidth="1"/>
    <col min="8962" max="8970" width="7.33203125" style="74" customWidth="1"/>
    <col min="8971" max="8971" width="10.9140625" style="74" customWidth="1"/>
    <col min="8972" max="9216" width="8.6640625" style="74"/>
    <col min="9217" max="9217" width="7.4140625" style="74" customWidth="1"/>
    <col min="9218" max="9226" width="7.33203125" style="74" customWidth="1"/>
    <col min="9227" max="9227" width="10.9140625" style="74" customWidth="1"/>
    <col min="9228" max="9472" width="8.6640625" style="74"/>
    <col min="9473" max="9473" width="7.4140625" style="74" customWidth="1"/>
    <col min="9474" max="9482" width="7.33203125" style="74" customWidth="1"/>
    <col min="9483" max="9483" width="10.9140625" style="74" customWidth="1"/>
    <col min="9484" max="9728" width="8.6640625" style="74"/>
    <col min="9729" max="9729" width="7.4140625" style="74" customWidth="1"/>
    <col min="9730" max="9738" width="7.33203125" style="74" customWidth="1"/>
    <col min="9739" max="9739" width="10.9140625" style="74" customWidth="1"/>
    <col min="9740" max="9984" width="8.6640625" style="74"/>
    <col min="9985" max="9985" width="7.4140625" style="74" customWidth="1"/>
    <col min="9986" max="9994" width="7.33203125" style="74" customWidth="1"/>
    <col min="9995" max="9995" width="10.9140625" style="74" customWidth="1"/>
    <col min="9996" max="10240" width="8.6640625" style="74"/>
    <col min="10241" max="10241" width="7.4140625" style="74" customWidth="1"/>
    <col min="10242" max="10250" width="7.33203125" style="74" customWidth="1"/>
    <col min="10251" max="10251" width="10.9140625" style="74" customWidth="1"/>
    <col min="10252" max="10496" width="8.6640625" style="74"/>
    <col min="10497" max="10497" width="7.4140625" style="74" customWidth="1"/>
    <col min="10498" max="10506" width="7.33203125" style="74" customWidth="1"/>
    <col min="10507" max="10507" width="10.9140625" style="74" customWidth="1"/>
    <col min="10508" max="10752" width="8.6640625" style="74"/>
    <col min="10753" max="10753" width="7.4140625" style="74" customWidth="1"/>
    <col min="10754" max="10762" width="7.33203125" style="74" customWidth="1"/>
    <col min="10763" max="10763" width="10.9140625" style="74" customWidth="1"/>
    <col min="10764" max="11008" width="8.6640625" style="74"/>
    <col min="11009" max="11009" width="7.4140625" style="74" customWidth="1"/>
    <col min="11010" max="11018" width="7.33203125" style="74" customWidth="1"/>
    <col min="11019" max="11019" width="10.9140625" style="74" customWidth="1"/>
    <col min="11020" max="11264" width="8.6640625" style="74"/>
    <col min="11265" max="11265" width="7.4140625" style="74" customWidth="1"/>
    <col min="11266" max="11274" width="7.33203125" style="74" customWidth="1"/>
    <col min="11275" max="11275" width="10.9140625" style="74" customWidth="1"/>
    <col min="11276" max="11520" width="8.6640625" style="74"/>
    <col min="11521" max="11521" width="7.4140625" style="74" customWidth="1"/>
    <col min="11522" max="11530" width="7.33203125" style="74" customWidth="1"/>
    <col min="11531" max="11531" width="10.9140625" style="74" customWidth="1"/>
    <col min="11532" max="11776" width="8.6640625" style="74"/>
    <col min="11777" max="11777" width="7.4140625" style="74" customWidth="1"/>
    <col min="11778" max="11786" width="7.33203125" style="74" customWidth="1"/>
    <col min="11787" max="11787" width="10.9140625" style="74" customWidth="1"/>
    <col min="11788" max="12032" width="8.6640625" style="74"/>
    <col min="12033" max="12033" width="7.4140625" style="74" customWidth="1"/>
    <col min="12034" max="12042" width="7.33203125" style="74" customWidth="1"/>
    <col min="12043" max="12043" width="10.9140625" style="74" customWidth="1"/>
    <col min="12044" max="12288" width="8.6640625" style="74"/>
    <col min="12289" max="12289" width="7.4140625" style="74" customWidth="1"/>
    <col min="12290" max="12298" width="7.33203125" style="74" customWidth="1"/>
    <col min="12299" max="12299" width="10.9140625" style="74" customWidth="1"/>
    <col min="12300" max="12544" width="8.6640625" style="74"/>
    <col min="12545" max="12545" width="7.4140625" style="74" customWidth="1"/>
    <col min="12546" max="12554" width="7.33203125" style="74" customWidth="1"/>
    <col min="12555" max="12555" width="10.9140625" style="74" customWidth="1"/>
    <col min="12556" max="12800" width="8.6640625" style="74"/>
    <col min="12801" max="12801" width="7.4140625" style="74" customWidth="1"/>
    <col min="12802" max="12810" width="7.33203125" style="74" customWidth="1"/>
    <col min="12811" max="12811" width="10.9140625" style="74" customWidth="1"/>
    <col min="12812" max="13056" width="8.6640625" style="74"/>
    <col min="13057" max="13057" width="7.4140625" style="74" customWidth="1"/>
    <col min="13058" max="13066" width="7.33203125" style="74" customWidth="1"/>
    <col min="13067" max="13067" width="10.9140625" style="74" customWidth="1"/>
    <col min="13068" max="13312" width="8.6640625" style="74"/>
    <col min="13313" max="13313" width="7.4140625" style="74" customWidth="1"/>
    <col min="13314" max="13322" width="7.33203125" style="74" customWidth="1"/>
    <col min="13323" max="13323" width="10.9140625" style="74" customWidth="1"/>
    <col min="13324" max="13568" width="8.6640625" style="74"/>
    <col min="13569" max="13569" width="7.4140625" style="74" customWidth="1"/>
    <col min="13570" max="13578" width="7.33203125" style="74" customWidth="1"/>
    <col min="13579" max="13579" width="10.9140625" style="74" customWidth="1"/>
    <col min="13580" max="13824" width="8.6640625" style="74"/>
    <col min="13825" max="13825" width="7.4140625" style="74" customWidth="1"/>
    <col min="13826" max="13834" width="7.33203125" style="74" customWidth="1"/>
    <col min="13835" max="13835" width="10.9140625" style="74" customWidth="1"/>
    <col min="13836" max="14080" width="8.6640625" style="74"/>
    <col min="14081" max="14081" width="7.4140625" style="74" customWidth="1"/>
    <col min="14082" max="14090" width="7.33203125" style="74" customWidth="1"/>
    <col min="14091" max="14091" width="10.9140625" style="74" customWidth="1"/>
    <col min="14092" max="14336" width="8.6640625" style="74"/>
    <col min="14337" max="14337" width="7.4140625" style="74" customWidth="1"/>
    <col min="14338" max="14346" width="7.33203125" style="74" customWidth="1"/>
    <col min="14347" max="14347" width="10.9140625" style="74" customWidth="1"/>
    <col min="14348" max="14592" width="8.6640625" style="74"/>
    <col min="14593" max="14593" width="7.4140625" style="74" customWidth="1"/>
    <col min="14594" max="14602" width="7.33203125" style="74" customWidth="1"/>
    <col min="14603" max="14603" width="10.9140625" style="74" customWidth="1"/>
    <col min="14604" max="14848" width="8.6640625" style="74"/>
    <col min="14849" max="14849" width="7.4140625" style="74" customWidth="1"/>
    <col min="14850" max="14858" width="7.33203125" style="74" customWidth="1"/>
    <col min="14859" max="14859" width="10.9140625" style="74" customWidth="1"/>
    <col min="14860" max="15104" width="8.6640625" style="74"/>
    <col min="15105" max="15105" width="7.4140625" style="74" customWidth="1"/>
    <col min="15106" max="15114" width="7.33203125" style="74" customWidth="1"/>
    <col min="15115" max="15115" width="10.9140625" style="74" customWidth="1"/>
    <col min="15116" max="15360" width="8.6640625" style="74"/>
    <col min="15361" max="15361" width="7.4140625" style="74" customWidth="1"/>
    <col min="15362" max="15370" width="7.33203125" style="74" customWidth="1"/>
    <col min="15371" max="15371" width="10.9140625" style="74" customWidth="1"/>
    <col min="15372" max="15616" width="8.6640625" style="74"/>
    <col min="15617" max="15617" width="7.4140625" style="74" customWidth="1"/>
    <col min="15618" max="15626" width="7.33203125" style="74" customWidth="1"/>
    <col min="15627" max="15627" width="10.9140625" style="74" customWidth="1"/>
    <col min="15628" max="15872" width="8.6640625" style="74"/>
    <col min="15873" max="15873" width="7.4140625" style="74" customWidth="1"/>
    <col min="15874" max="15882" width="7.33203125" style="74" customWidth="1"/>
    <col min="15883" max="15883" width="10.9140625" style="74" customWidth="1"/>
    <col min="15884" max="16128" width="8.6640625" style="74"/>
    <col min="16129" max="16129" width="7.4140625" style="74" customWidth="1"/>
    <col min="16130" max="16138" width="7.33203125" style="74" customWidth="1"/>
    <col min="16139" max="16139" width="10.9140625" style="74" customWidth="1"/>
    <col min="16140" max="16384" width="8.6640625" style="74"/>
  </cols>
  <sheetData>
    <row r="1" spans="1:13" ht="16.25" customHeight="1">
      <c r="A1" s="281" t="s">
        <v>65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3" s="87" customFormat="1" ht="13.5" customHeight="1" thickBot="1">
      <c r="B2" s="88"/>
      <c r="C2" s="88"/>
      <c r="D2" s="88"/>
      <c r="E2" s="88"/>
      <c r="F2" s="88"/>
      <c r="G2" s="88"/>
      <c r="H2" s="88"/>
      <c r="I2" s="88"/>
      <c r="J2" s="88"/>
      <c r="K2" s="88" t="s">
        <v>66</v>
      </c>
    </row>
    <row r="3" spans="1:13" s="81" customFormat="1" ht="15" customHeight="1">
      <c r="A3" s="282" t="s">
        <v>67</v>
      </c>
      <c r="B3" s="89" t="s">
        <v>68</v>
      </c>
      <c r="C3" s="284" t="s">
        <v>69</v>
      </c>
      <c r="D3" s="285"/>
      <c r="E3" s="285"/>
      <c r="F3" s="285" t="s">
        <v>4</v>
      </c>
      <c r="G3" s="285"/>
      <c r="H3" s="286" t="s">
        <v>70</v>
      </c>
      <c r="I3" s="288" t="s">
        <v>71</v>
      </c>
      <c r="J3" s="290" t="s">
        <v>72</v>
      </c>
      <c r="K3" s="292" t="s">
        <v>73</v>
      </c>
    </row>
    <row r="4" spans="1:13" s="81" customFormat="1" ht="15" customHeight="1">
      <c r="A4" s="283"/>
      <c r="B4" s="91" t="s">
        <v>74</v>
      </c>
      <c r="C4" s="92" t="s">
        <v>75</v>
      </c>
      <c r="D4" s="93" t="s">
        <v>76</v>
      </c>
      <c r="E4" s="94" t="s">
        <v>77</v>
      </c>
      <c r="F4" s="93" t="s">
        <v>75</v>
      </c>
      <c r="G4" s="93" t="s">
        <v>76</v>
      </c>
      <c r="H4" s="287"/>
      <c r="I4" s="289"/>
      <c r="J4" s="291"/>
      <c r="K4" s="293"/>
    </row>
    <row r="5" spans="1:13" s="81" customFormat="1" ht="15" customHeight="1">
      <c r="A5" s="95" t="s">
        <v>78</v>
      </c>
      <c r="B5" s="96">
        <v>41122</v>
      </c>
      <c r="C5" s="97">
        <v>1010</v>
      </c>
      <c r="D5" s="97">
        <v>2349</v>
      </c>
      <c r="E5" s="97">
        <v>11</v>
      </c>
      <c r="F5" s="97">
        <v>21073</v>
      </c>
      <c r="G5" s="97">
        <v>15737</v>
      </c>
      <c r="H5" s="97">
        <v>74</v>
      </c>
      <c r="I5" s="97">
        <v>784</v>
      </c>
      <c r="J5" s="98">
        <v>84</v>
      </c>
      <c r="K5" s="99">
        <v>2361</v>
      </c>
      <c r="M5" s="100"/>
    </row>
    <row r="6" spans="1:13" s="81" customFormat="1" ht="15" customHeight="1">
      <c r="A6" s="95" t="s">
        <v>79</v>
      </c>
      <c r="B6" s="96">
        <v>40972</v>
      </c>
      <c r="C6" s="97">
        <v>1000</v>
      </c>
      <c r="D6" s="97">
        <v>2319</v>
      </c>
      <c r="E6" s="97">
        <v>11</v>
      </c>
      <c r="F6" s="97">
        <v>21325</v>
      </c>
      <c r="G6" s="97">
        <v>15361</v>
      </c>
      <c r="H6" s="97">
        <v>72</v>
      </c>
      <c r="I6" s="97">
        <v>804</v>
      </c>
      <c r="J6" s="98">
        <v>80</v>
      </c>
      <c r="K6" s="99">
        <v>2392</v>
      </c>
      <c r="M6" s="100"/>
    </row>
    <row r="7" spans="1:13" s="81" customFormat="1" ht="15" customHeight="1">
      <c r="A7" s="95">
        <v>4</v>
      </c>
      <c r="B7" s="96">
        <v>40999</v>
      </c>
      <c r="C7" s="97">
        <v>1047</v>
      </c>
      <c r="D7" s="97">
        <v>2331</v>
      </c>
      <c r="E7" s="97">
        <v>12</v>
      </c>
      <c r="F7" s="97">
        <v>21615</v>
      </c>
      <c r="G7" s="97">
        <v>15042</v>
      </c>
      <c r="H7" s="97">
        <v>71</v>
      </c>
      <c r="I7" s="97">
        <v>801</v>
      </c>
      <c r="J7" s="98">
        <v>80</v>
      </c>
      <c r="K7" s="99">
        <v>2504</v>
      </c>
      <c r="M7" s="100"/>
    </row>
    <row r="8" spans="1:13" s="81" customFormat="1" ht="15" customHeight="1">
      <c r="A8" s="95">
        <v>5</v>
      </c>
      <c r="B8" s="96">
        <v>40786</v>
      </c>
      <c r="C8" s="97">
        <v>1039</v>
      </c>
      <c r="D8" s="97">
        <v>2294</v>
      </c>
      <c r="E8" s="97">
        <v>12</v>
      </c>
      <c r="F8" s="97">
        <v>21826</v>
      </c>
      <c r="G8" s="97">
        <v>14671</v>
      </c>
      <c r="H8" s="97">
        <v>69</v>
      </c>
      <c r="I8" s="97">
        <v>795</v>
      </c>
      <c r="J8" s="98">
        <v>80</v>
      </c>
      <c r="K8" s="99">
        <v>2585</v>
      </c>
      <c r="M8" s="100"/>
    </row>
    <row r="9" spans="1:13" s="81" customFormat="1" ht="15" customHeight="1" thickBot="1">
      <c r="A9" s="95">
        <v>6</v>
      </c>
      <c r="B9" s="96">
        <v>40722</v>
      </c>
      <c r="C9" s="101">
        <v>1013</v>
      </c>
      <c r="D9" s="101">
        <v>2257</v>
      </c>
      <c r="E9" s="101">
        <v>12</v>
      </c>
      <c r="F9" s="101">
        <v>22260</v>
      </c>
      <c r="G9" s="101">
        <v>14218</v>
      </c>
      <c r="H9" s="101">
        <v>68</v>
      </c>
      <c r="I9" s="101">
        <v>814</v>
      </c>
      <c r="J9" s="102">
        <v>80</v>
      </c>
      <c r="K9" s="103">
        <v>2593</v>
      </c>
    </row>
    <row r="10" spans="1:13" s="46" customFormat="1" ht="13.5" customHeight="1">
      <c r="A10" s="104" t="s">
        <v>80</v>
      </c>
      <c r="B10" s="105"/>
      <c r="C10" s="105"/>
      <c r="D10" s="105"/>
      <c r="E10" s="105"/>
      <c r="F10" s="105"/>
      <c r="G10" s="105"/>
      <c r="H10" s="105"/>
      <c r="I10" s="105"/>
      <c r="J10" s="105"/>
      <c r="K10" s="86"/>
    </row>
    <row r="11" spans="1:13" s="46" customFormat="1" ht="13.5" customHeight="1">
      <c r="A11" s="106" t="s">
        <v>81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3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 t="s">
        <v>82</v>
      </c>
    </row>
    <row r="14" spans="1:13">
      <c r="E14" s="109"/>
      <c r="G14" s="109"/>
    </row>
  </sheetData>
  <mergeCells count="8">
    <mergeCell ref="A1:K1"/>
    <mergeCell ref="A3:A4"/>
    <mergeCell ref="C3:E3"/>
    <mergeCell ref="F3:G3"/>
    <mergeCell ref="H3:H4"/>
    <mergeCell ref="I3:I4"/>
    <mergeCell ref="J3:J4"/>
    <mergeCell ref="K3:K4"/>
  </mergeCells>
  <phoneticPr fontId="12"/>
  <pageMargins left="0.78740157480314965" right="0.78740157480314965" top="0.98425196850393704" bottom="0.98425196850393704" header="0.51181102362204722" footer="0.51181102362204722"/>
  <pageSetup paperSize="9" orientation="landscape" horizont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B5F4F-60B8-43AC-BDA5-6DD955D0D8F4}">
  <sheetPr>
    <tabColor theme="7" tint="0.59999389629810485"/>
  </sheetPr>
  <dimension ref="A1:M13"/>
  <sheetViews>
    <sheetView showGridLines="0" zoomScaleNormal="100" zoomScaleSheetLayoutView="100" workbookViewId="0">
      <selection activeCell="B9" sqref="B9"/>
    </sheetView>
  </sheetViews>
  <sheetFormatPr defaultRowHeight="13"/>
  <cols>
    <col min="1" max="1" width="6.33203125" style="74" customWidth="1"/>
    <col min="2" max="13" width="7.25" style="74" customWidth="1"/>
    <col min="14" max="16384" width="8.6640625" style="74"/>
  </cols>
  <sheetData>
    <row r="1" spans="1:13" ht="16.5">
      <c r="A1" s="267" t="s">
        <v>83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s="87" customFormat="1" ht="13.5" customHeight="1" thickBot="1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 t="s">
        <v>84</v>
      </c>
    </row>
    <row r="3" spans="1:13" s="81" customFormat="1" ht="14.25" customHeight="1">
      <c r="A3" s="282" t="s">
        <v>67</v>
      </c>
      <c r="B3" s="301" t="s">
        <v>3</v>
      </c>
      <c r="C3" s="304" t="s">
        <v>85</v>
      </c>
      <c r="D3" s="305"/>
      <c r="E3" s="305"/>
      <c r="F3" s="284"/>
      <c r="G3" s="306" t="s">
        <v>86</v>
      </c>
      <c r="H3" s="304" t="s">
        <v>87</v>
      </c>
      <c r="I3" s="284"/>
      <c r="J3" s="304" t="s">
        <v>88</v>
      </c>
      <c r="K3" s="305"/>
      <c r="L3" s="305"/>
      <c r="M3" s="305"/>
    </row>
    <row r="4" spans="1:13" s="81" customFormat="1" ht="14.25" customHeight="1">
      <c r="A4" s="299"/>
      <c r="B4" s="302"/>
      <c r="C4" s="111" t="s">
        <v>89</v>
      </c>
      <c r="D4" s="294" t="s">
        <v>90</v>
      </c>
      <c r="E4" s="308" t="s">
        <v>91</v>
      </c>
      <c r="F4" s="309"/>
      <c r="G4" s="307"/>
      <c r="H4" s="310" t="s">
        <v>92</v>
      </c>
      <c r="I4" s="294" t="s">
        <v>93</v>
      </c>
      <c r="J4" s="295" t="s">
        <v>94</v>
      </c>
      <c r="K4" s="112" t="s">
        <v>95</v>
      </c>
      <c r="L4" s="112" t="s">
        <v>96</v>
      </c>
      <c r="M4" s="297" t="s">
        <v>97</v>
      </c>
    </row>
    <row r="5" spans="1:13" s="81" customFormat="1" ht="14.25" customHeight="1">
      <c r="A5" s="300"/>
      <c r="B5" s="303"/>
      <c r="C5" s="113" t="s">
        <v>74</v>
      </c>
      <c r="D5" s="289"/>
      <c r="E5" s="114" t="s">
        <v>98</v>
      </c>
      <c r="F5" s="115" t="s">
        <v>99</v>
      </c>
      <c r="G5" s="94" t="s">
        <v>100</v>
      </c>
      <c r="H5" s="287"/>
      <c r="I5" s="289"/>
      <c r="J5" s="296"/>
      <c r="K5" s="116" t="s">
        <v>101</v>
      </c>
      <c r="L5" s="116" t="s">
        <v>102</v>
      </c>
      <c r="M5" s="298"/>
    </row>
    <row r="6" spans="1:13" s="81" customFormat="1" ht="14.25" customHeight="1">
      <c r="A6" s="95" t="s">
        <v>103</v>
      </c>
      <c r="B6" s="117">
        <v>19680</v>
      </c>
      <c r="C6" s="84">
        <v>2062</v>
      </c>
      <c r="D6" s="84">
        <v>1</v>
      </c>
      <c r="E6" s="84">
        <v>3248</v>
      </c>
      <c r="F6" s="84">
        <v>5638</v>
      </c>
      <c r="G6" s="84">
        <v>2045</v>
      </c>
      <c r="H6" s="84">
        <v>140</v>
      </c>
      <c r="I6" s="84">
        <v>67</v>
      </c>
      <c r="J6" s="84">
        <v>3970</v>
      </c>
      <c r="K6" s="84">
        <v>388</v>
      </c>
      <c r="L6" s="84">
        <v>2022</v>
      </c>
      <c r="M6" s="84">
        <v>99</v>
      </c>
    </row>
    <row r="7" spans="1:13" s="81" customFormat="1" ht="14.25" customHeight="1">
      <c r="A7" s="118" t="s">
        <v>78</v>
      </c>
      <c r="B7" s="117">
        <v>19540</v>
      </c>
      <c r="C7" s="84">
        <v>2055</v>
      </c>
      <c r="D7" s="84">
        <v>1</v>
      </c>
      <c r="E7" s="84">
        <v>3251</v>
      </c>
      <c r="F7" s="84">
        <v>5747</v>
      </c>
      <c r="G7" s="84">
        <v>2028</v>
      </c>
      <c r="H7" s="84">
        <v>140</v>
      </c>
      <c r="I7" s="84">
        <v>68</v>
      </c>
      <c r="J7" s="84">
        <v>3743</v>
      </c>
      <c r="K7" s="84">
        <v>357</v>
      </c>
      <c r="L7" s="84">
        <v>2055</v>
      </c>
      <c r="M7" s="84">
        <v>95</v>
      </c>
    </row>
    <row r="8" spans="1:13" s="81" customFormat="1" ht="14.25" customHeight="1">
      <c r="A8" s="118" t="s">
        <v>104</v>
      </c>
      <c r="B8" s="117">
        <v>19627</v>
      </c>
      <c r="C8" s="84">
        <v>2083</v>
      </c>
      <c r="D8" s="84">
        <v>1</v>
      </c>
      <c r="E8" s="84">
        <v>3284</v>
      </c>
      <c r="F8" s="84">
        <v>5834</v>
      </c>
      <c r="G8" s="84">
        <v>2039</v>
      </c>
      <c r="H8" s="84">
        <v>139</v>
      </c>
      <c r="I8" s="84">
        <v>67</v>
      </c>
      <c r="J8" s="84">
        <v>3600</v>
      </c>
      <c r="K8" s="84">
        <v>342</v>
      </c>
      <c r="L8" s="84">
        <v>2135</v>
      </c>
      <c r="M8" s="84">
        <v>103</v>
      </c>
    </row>
    <row r="9" spans="1:13" s="81" customFormat="1" ht="14.25" customHeight="1">
      <c r="A9" s="118" t="s">
        <v>105</v>
      </c>
      <c r="B9" s="119">
        <v>19775</v>
      </c>
      <c r="C9" s="84">
        <v>2100</v>
      </c>
      <c r="D9" s="84">
        <v>1</v>
      </c>
      <c r="E9" s="84">
        <v>3256</v>
      </c>
      <c r="F9" s="84">
        <v>5926</v>
      </c>
      <c r="G9" s="84">
        <v>2146</v>
      </c>
      <c r="H9" s="84">
        <v>140</v>
      </c>
      <c r="I9" s="84">
        <v>64</v>
      </c>
      <c r="J9" s="84">
        <v>3491</v>
      </c>
      <c r="K9" s="84">
        <v>342</v>
      </c>
      <c r="L9" s="84">
        <v>2194</v>
      </c>
      <c r="M9" s="84">
        <v>115</v>
      </c>
    </row>
    <row r="10" spans="1:13" s="81" customFormat="1" ht="14.25" customHeight="1" thickBot="1">
      <c r="A10" s="120" t="s">
        <v>106</v>
      </c>
      <c r="B10" s="121">
        <v>19961</v>
      </c>
      <c r="C10" s="84">
        <v>2098</v>
      </c>
      <c r="D10" s="84">
        <v>1</v>
      </c>
      <c r="E10" s="84">
        <v>3388</v>
      </c>
      <c r="F10" s="84">
        <v>6030</v>
      </c>
      <c r="G10" s="84">
        <v>2234</v>
      </c>
      <c r="H10" s="84">
        <v>136</v>
      </c>
      <c r="I10" s="84">
        <v>63</v>
      </c>
      <c r="J10" s="84">
        <v>3310</v>
      </c>
      <c r="K10" s="84">
        <v>347</v>
      </c>
      <c r="L10" s="84">
        <v>2229</v>
      </c>
      <c r="M10" s="84">
        <v>125</v>
      </c>
    </row>
    <row r="11" spans="1:13" s="46" customFormat="1" ht="13.5" customHeight="1">
      <c r="A11" s="104" t="s">
        <v>107</v>
      </c>
      <c r="B11" s="107"/>
      <c r="C11" s="105"/>
      <c r="D11" s="122"/>
      <c r="E11" s="122"/>
      <c r="F11" s="122"/>
      <c r="G11" s="122"/>
      <c r="H11" s="122"/>
      <c r="I11" s="122"/>
      <c r="J11" s="122"/>
      <c r="K11" s="122"/>
      <c r="L11" s="122"/>
      <c r="M11" s="85"/>
    </row>
    <row r="12" spans="1:13" s="46" customFormat="1" ht="13.5" customHeight="1">
      <c r="A12" s="106" t="s">
        <v>108</v>
      </c>
      <c r="B12" s="107"/>
      <c r="C12" s="107"/>
      <c r="D12" s="123"/>
      <c r="E12" s="123"/>
      <c r="F12" s="123"/>
      <c r="G12" s="123"/>
      <c r="H12" s="123"/>
      <c r="I12" s="123"/>
      <c r="J12" s="123"/>
      <c r="K12" s="123"/>
      <c r="L12" s="123"/>
      <c r="M12" s="47"/>
    </row>
    <row r="13" spans="1:13" ht="13.5" customHeight="1">
      <c r="M13" s="108" t="s">
        <v>109</v>
      </c>
    </row>
  </sheetData>
  <mergeCells count="13">
    <mergeCell ref="I4:I5"/>
    <mergeCell ref="J4:J5"/>
    <mergeCell ref="M4:M5"/>
    <mergeCell ref="A1:M1"/>
    <mergeCell ref="A3:A5"/>
    <mergeCell ref="B3:B5"/>
    <mergeCell ref="C3:F3"/>
    <mergeCell ref="G3:G4"/>
    <mergeCell ref="H3:I3"/>
    <mergeCell ref="J3:M3"/>
    <mergeCell ref="D4:D5"/>
    <mergeCell ref="E4:F4"/>
    <mergeCell ref="H4:H5"/>
  </mergeCells>
  <phoneticPr fontId="12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>
    <oddHeader>&amp;R&amp;A&amp;F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61175-7AA4-4474-8932-CB2CB2BA5AF7}">
  <sheetPr>
    <tabColor theme="7" tint="0.59999389629810485"/>
  </sheetPr>
  <dimension ref="A1:K42"/>
  <sheetViews>
    <sheetView showGridLines="0" topLeftCell="A26" workbookViewId="0">
      <selection activeCell="H12" sqref="H12"/>
    </sheetView>
  </sheetViews>
  <sheetFormatPr defaultRowHeight="13"/>
  <cols>
    <col min="1" max="1" width="3.33203125" style="74" customWidth="1"/>
    <col min="2" max="2" width="10.25" style="74" customWidth="1"/>
    <col min="3" max="3" width="6.4140625" style="74" customWidth="1"/>
    <col min="4" max="10" width="7.4140625" style="74" customWidth="1"/>
    <col min="11" max="256" width="8.6640625" style="74"/>
    <col min="257" max="257" width="3.75" style="74" customWidth="1"/>
    <col min="258" max="258" width="11.1640625" style="74" bestFit="1" customWidth="1"/>
    <col min="259" max="259" width="6.25" style="74" bestFit="1" customWidth="1"/>
    <col min="260" max="512" width="8.6640625" style="74"/>
    <col min="513" max="513" width="3.75" style="74" customWidth="1"/>
    <col min="514" max="514" width="11.1640625" style="74" bestFit="1" customWidth="1"/>
    <col min="515" max="515" width="6.25" style="74" bestFit="1" customWidth="1"/>
    <col min="516" max="768" width="8.6640625" style="74"/>
    <col min="769" max="769" width="3.75" style="74" customWidth="1"/>
    <col min="770" max="770" width="11.1640625" style="74" bestFit="1" customWidth="1"/>
    <col min="771" max="771" width="6.25" style="74" bestFit="1" customWidth="1"/>
    <col min="772" max="1024" width="8.6640625" style="74"/>
    <col min="1025" max="1025" width="3.75" style="74" customWidth="1"/>
    <col min="1026" max="1026" width="11.1640625" style="74" bestFit="1" customWidth="1"/>
    <col min="1027" max="1027" width="6.25" style="74" bestFit="1" customWidth="1"/>
    <col min="1028" max="1280" width="8.6640625" style="74"/>
    <col min="1281" max="1281" width="3.75" style="74" customWidth="1"/>
    <col min="1282" max="1282" width="11.1640625" style="74" bestFit="1" customWidth="1"/>
    <col min="1283" max="1283" width="6.25" style="74" bestFit="1" customWidth="1"/>
    <col min="1284" max="1536" width="8.6640625" style="74"/>
    <col min="1537" max="1537" width="3.75" style="74" customWidth="1"/>
    <col min="1538" max="1538" width="11.1640625" style="74" bestFit="1" customWidth="1"/>
    <col min="1539" max="1539" width="6.25" style="74" bestFit="1" customWidth="1"/>
    <col min="1540" max="1792" width="8.6640625" style="74"/>
    <col min="1793" max="1793" width="3.75" style="74" customWidth="1"/>
    <col min="1794" max="1794" width="11.1640625" style="74" bestFit="1" customWidth="1"/>
    <col min="1795" max="1795" width="6.25" style="74" bestFit="1" customWidth="1"/>
    <col min="1796" max="2048" width="8.6640625" style="74"/>
    <col min="2049" max="2049" width="3.75" style="74" customWidth="1"/>
    <col min="2050" max="2050" width="11.1640625" style="74" bestFit="1" customWidth="1"/>
    <col min="2051" max="2051" width="6.25" style="74" bestFit="1" customWidth="1"/>
    <col min="2052" max="2304" width="8.6640625" style="74"/>
    <col min="2305" max="2305" width="3.75" style="74" customWidth="1"/>
    <col min="2306" max="2306" width="11.1640625" style="74" bestFit="1" customWidth="1"/>
    <col min="2307" max="2307" width="6.25" style="74" bestFit="1" customWidth="1"/>
    <col min="2308" max="2560" width="8.6640625" style="74"/>
    <col min="2561" max="2561" width="3.75" style="74" customWidth="1"/>
    <col min="2562" max="2562" width="11.1640625" style="74" bestFit="1" customWidth="1"/>
    <col min="2563" max="2563" width="6.25" style="74" bestFit="1" customWidth="1"/>
    <col min="2564" max="2816" width="8.6640625" style="74"/>
    <col min="2817" max="2817" width="3.75" style="74" customWidth="1"/>
    <col min="2818" max="2818" width="11.1640625" style="74" bestFit="1" customWidth="1"/>
    <col min="2819" max="2819" width="6.25" style="74" bestFit="1" customWidth="1"/>
    <col min="2820" max="3072" width="8.6640625" style="74"/>
    <col min="3073" max="3073" width="3.75" style="74" customWidth="1"/>
    <col min="3074" max="3074" width="11.1640625" style="74" bestFit="1" customWidth="1"/>
    <col min="3075" max="3075" width="6.25" style="74" bestFit="1" customWidth="1"/>
    <col min="3076" max="3328" width="8.6640625" style="74"/>
    <col min="3329" max="3329" width="3.75" style="74" customWidth="1"/>
    <col min="3330" max="3330" width="11.1640625" style="74" bestFit="1" customWidth="1"/>
    <col min="3331" max="3331" width="6.25" style="74" bestFit="1" customWidth="1"/>
    <col min="3332" max="3584" width="8.6640625" style="74"/>
    <col min="3585" max="3585" width="3.75" style="74" customWidth="1"/>
    <col min="3586" max="3586" width="11.1640625" style="74" bestFit="1" customWidth="1"/>
    <col min="3587" max="3587" width="6.25" style="74" bestFit="1" customWidth="1"/>
    <col min="3588" max="3840" width="8.6640625" style="74"/>
    <col min="3841" max="3841" width="3.75" style="74" customWidth="1"/>
    <col min="3842" max="3842" width="11.1640625" style="74" bestFit="1" customWidth="1"/>
    <col min="3843" max="3843" width="6.25" style="74" bestFit="1" customWidth="1"/>
    <col min="3844" max="4096" width="8.6640625" style="74"/>
    <col min="4097" max="4097" width="3.75" style="74" customWidth="1"/>
    <col min="4098" max="4098" width="11.1640625" style="74" bestFit="1" customWidth="1"/>
    <col min="4099" max="4099" width="6.25" style="74" bestFit="1" customWidth="1"/>
    <col min="4100" max="4352" width="8.6640625" style="74"/>
    <col min="4353" max="4353" width="3.75" style="74" customWidth="1"/>
    <col min="4354" max="4354" width="11.1640625" style="74" bestFit="1" customWidth="1"/>
    <col min="4355" max="4355" width="6.25" style="74" bestFit="1" customWidth="1"/>
    <col min="4356" max="4608" width="8.6640625" style="74"/>
    <col min="4609" max="4609" width="3.75" style="74" customWidth="1"/>
    <col min="4610" max="4610" width="11.1640625" style="74" bestFit="1" customWidth="1"/>
    <col min="4611" max="4611" width="6.25" style="74" bestFit="1" customWidth="1"/>
    <col min="4612" max="4864" width="8.6640625" style="74"/>
    <col min="4865" max="4865" width="3.75" style="74" customWidth="1"/>
    <col min="4866" max="4866" width="11.1640625" style="74" bestFit="1" customWidth="1"/>
    <col min="4867" max="4867" width="6.25" style="74" bestFit="1" customWidth="1"/>
    <col min="4868" max="5120" width="8.6640625" style="74"/>
    <col min="5121" max="5121" width="3.75" style="74" customWidth="1"/>
    <col min="5122" max="5122" width="11.1640625" style="74" bestFit="1" customWidth="1"/>
    <col min="5123" max="5123" width="6.25" style="74" bestFit="1" customWidth="1"/>
    <col min="5124" max="5376" width="8.6640625" style="74"/>
    <col min="5377" max="5377" width="3.75" style="74" customWidth="1"/>
    <col min="5378" max="5378" width="11.1640625" style="74" bestFit="1" customWidth="1"/>
    <col min="5379" max="5379" width="6.25" style="74" bestFit="1" customWidth="1"/>
    <col min="5380" max="5632" width="8.6640625" style="74"/>
    <col min="5633" max="5633" width="3.75" style="74" customWidth="1"/>
    <col min="5634" max="5634" width="11.1640625" style="74" bestFit="1" customWidth="1"/>
    <col min="5635" max="5635" width="6.25" style="74" bestFit="1" customWidth="1"/>
    <col min="5636" max="5888" width="8.6640625" style="74"/>
    <col min="5889" max="5889" width="3.75" style="74" customWidth="1"/>
    <col min="5890" max="5890" width="11.1640625" style="74" bestFit="1" customWidth="1"/>
    <col min="5891" max="5891" width="6.25" style="74" bestFit="1" customWidth="1"/>
    <col min="5892" max="6144" width="8.6640625" style="74"/>
    <col min="6145" max="6145" width="3.75" style="74" customWidth="1"/>
    <col min="6146" max="6146" width="11.1640625" style="74" bestFit="1" customWidth="1"/>
    <col min="6147" max="6147" width="6.25" style="74" bestFit="1" customWidth="1"/>
    <col min="6148" max="6400" width="8.6640625" style="74"/>
    <col min="6401" max="6401" width="3.75" style="74" customWidth="1"/>
    <col min="6402" max="6402" width="11.1640625" style="74" bestFit="1" customWidth="1"/>
    <col min="6403" max="6403" width="6.25" style="74" bestFit="1" customWidth="1"/>
    <col min="6404" max="6656" width="8.6640625" style="74"/>
    <col min="6657" max="6657" width="3.75" style="74" customWidth="1"/>
    <col min="6658" max="6658" width="11.1640625" style="74" bestFit="1" customWidth="1"/>
    <col min="6659" max="6659" width="6.25" style="74" bestFit="1" customWidth="1"/>
    <col min="6660" max="6912" width="8.6640625" style="74"/>
    <col min="6913" max="6913" width="3.75" style="74" customWidth="1"/>
    <col min="6914" max="6914" width="11.1640625" style="74" bestFit="1" customWidth="1"/>
    <col min="6915" max="6915" width="6.25" style="74" bestFit="1" customWidth="1"/>
    <col min="6916" max="7168" width="8.6640625" style="74"/>
    <col min="7169" max="7169" width="3.75" style="74" customWidth="1"/>
    <col min="7170" max="7170" width="11.1640625" style="74" bestFit="1" customWidth="1"/>
    <col min="7171" max="7171" width="6.25" style="74" bestFit="1" customWidth="1"/>
    <col min="7172" max="7424" width="8.6640625" style="74"/>
    <col min="7425" max="7425" width="3.75" style="74" customWidth="1"/>
    <col min="7426" max="7426" width="11.1640625" style="74" bestFit="1" customWidth="1"/>
    <col min="7427" max="7427" width="6.25" style="74" bestFit="1" customWidth="1"/>
    <col min="7428" max="7680" width="8.6640625" style="74"/>
    <col min="7681" max="7681" width="3.75" style="74" customWidth="1"/>
    <col min="7682" max="7682" width="11.1640625" style="74" bestFit="1" customWidth="1"/>
    <col min="7683" max="7683" width="6.25" style="74" bestFit="1" customWidth="1"/>
    <col min="7684" max="7936" width="8.6640625" style="74"/>
    <col min="7937" max="7937" width="3.75" style="74" customWidth="1"/>
    <col min="7938" max="7938" width="11.1640625" style="74" bestFit="1" customWidth="1"/>
    <col min="7939" max="7939" width="6.25" style="74" bestFit="1" customWidth="1"/>
    <col min="7940" max="8192" width="8.6640625" style="74"/>
    <col min="8193" max="8193" width="3.75" style="74" customWidth="1"/>
    <col min="8194" max="8194" width="11.1640625" style="74" bestFit="1" customWidth="1"/>
    <col min="8195" max="8195" width="6.25" style="74" bestFit="1" customWidth="1"/>
    <col min="8196" max="8448" width="8.6640625" style="74"/>
    <col min="8449" max="8449" width="3.75" style="74" customWidth="1"/>
    <col min="8450" max="8450" width="11.1640625" style="74" bestFit="1" customWidth="1"/>
    <col min="8451" max="8451" width="6.25" style="74" bestFit="1" customWidth="1"/>
    <col min="8452" max="8704" width="8.6640625" style="74"/>
    <col min="8705" max="8705" width="3.75" style="74" customWidth="1"/>
    <col min="8706" max="8706" width="11.1640625" style="74" bestFit="1" customWidth="1"/>
    <col min="8707" max="8707" width="6.25" style="74" bestFit="1" customWidth="1"/>
    <col min="8708" max="8960" width="8.6640625" style="74"/>
    <col min="8961" max="8961" width="3.75" style="74" customWidth="1"/>
    <col min="8962" max="8962" width="11.1640625" style="74" bestFit="1" customWidth="1"/>
    <col min="8963" max="8963" width="6.25" style="74" bestFit="1" customWidth="1"/>
    <col min="8964" max="9216" width="8.6640625" style="74"/>
    <col min="9217" max="9217" width="3.75" style="74" customWidth="1"/>
    <col min="9218" max="9218" width="11.1640625" style="74" bestFit="1" customWidth="1"/>
    <col min="9219" max="9219" width="6.25" style="74" bestFit="1" customWidth="1"/>
    <col min="9220" max="9472" width="8.6640625" style="74"/>
    <col min="9473" max="9473" width="3.75" style="74" customWidth="1"/>
    <col min="9474" max="9474" width="11.1640625" style="74" bestFit="1" customWidth="1"/>
    <col min="9475" max="9475" width="6.25" style="74" bestFit="1" customWidth="1"/>
    <col min="9476" max="9728" width="8.6640625" style="74"/>
    <col min="9729" max="9729" width="3.75" style="74" customWidth="1"/>
    <col min="9730" max="9730" width="11.1640625" style="74" bestFit="1" customWidth="1"/>
    <col min="9731" max="9731" width="6.25" style="74" bestFit="1" customWidth="1"/>
    <col min="9732" max="9984" width="8.6640625" style="74"/>
    <col min="9985" max="9985" width="3.75" style="74" customWidth="1"/>
    <col min="9986" max="9986" width="11.1640625" style="74" bestFit="1" customWidth="1"/>
    <col min="9987" max="9987" width="6.25" style="74" bestFit="1" customWidth="1"/>
    <col min="9988" max="10240" width="8.6640625" style="74"/>
    <col min="10241" max="10241" width="3.75" style="74" customWidth="1"/>
    <col min="10242" max="10242" width="11.1640625" style="74" bestFit="1" customWidth="1"/>
    <col min="10243" max="10243" width="6.25" style="74" bestFit="1" customWidth="1"/>
    <col min="10244" max="10496" width="8.6640625" style="74"/>
    <col min="10497" max="10497" width="3.75" style="74" customWidth="1"/>
    <col min="10498" max="10498" width="11.1640625" style="74" bestFit="1" customWidth="1"/>
    <col min="10499" max="10499" width="6.25" style="74" bestFit="1" customWidth="1"/>
    <col min="10500" max="10752" width="8.6640625" style="74"/>
    <col min="10753" max="10753" width="3.75" style="74" customWidth="1"/>
    <col min="10754" max="10754" width="11.1640625" style="74" bestFit="1" customWidth="1"/>
    <col min="10755" max="10755" width="6.25" style="74" bestFit="1" customWidth="1"/>
    <col min="10756" max="11008" width="8.6640625" style="74"/>
    <col min="11009" max="11009" width="3.75" style="74" customWidth="1"/>
    <col min="11010" max="11010" width="11.1640625" style="74" bestFit="1" customWidth="1"/>
    <col min="11011" max="11011" width="6.25" style="74" bestFit="1" customWidth="1"/>
    <col min="11012" max="11264" width="8.6640625" style="74"/>
    <col min="11265" max="11265" width="3.75" style="74" customWidth="1"/>
    <col min="11266" max="11266" width="11.1640625" style="74" bestFit="1" customWidth="1"/>
    <col min="11267" max="11267" width="6.25" style="74" bestFit="1" customWidth="1"/>
    <col min="11268" max="11520" width="8.6640625" style="74"/>
    <col min="11521" max="11521" width="3.75" style="74" customWidth="1"/>
    <col min="11522" max="11522" width="11.1640625" style="74" bestFit="1" customWidth="1"/>
    <col min="11523" max="11523" width="6.25" style="74" bestFit="1" customWidth="1"/>
    <col min="11524" max="11776" width="8.6640625" style="74"/>
    <col min="11777" max="11777" width="3.75" style="74" customWidth="1"/>
    <col min="11778" max="11778" width="11.1640625" style="74" bestFit="1" customWidth="1"/>
    <col min="11779" max="11779" width="6.25" style="74" bestFit="1" customWidth="1"/>
    <col min="11780" max="12032" width="8.6640625" style="74"/>
    <col min="12033" max="12033" width="3.75" style="74" customWidth="1"/>
    <col min="12034" max="12034" width="11.1640625" style="74" bestFit="1" customWidth="1"/>
    <col min="12035" max="12035" width="6.25" style="74" bestFit="1" customWidth="1"/>
    <col min="12036" max="12288" width="8.6640625" style="74"/>
    <col min="12289" max="12289" width="3.75" style="74" customWidth="1"/>
    <col min="12290" max="12290" width="11.1640625" style="74" bestFit="1" customWidth="1"/>
    <col min="12291" max="12291" width="6.25" style="74" bestFit="1" customWidth="1"/>
    <col min="12292" max="12544" width="8.6640625" style="74"/>
    <col min="12545" max="12545" width="3.75" style="74" customWidth="1"/>
    <col min="12546" max="12546" width="11.1640625" style="74" bestFit="1" customWidth="1"/>
    <col min="12547" max="12547" width="6.25" style="74" bestFit="1" customWidth="1"/>
    <col min="12548" max="12800" width="8.6640625" style="74"/>
    <col min="12801" max="12801" width="3.75" style="74" customWidth="1"/>
    <col min="12802" max="12802" width="11.1640625" style="74" bestFit="1" customWidth="1"/>
    <col min="12803" max="12803" width="6.25" style="74" bestFit="1" customWidth="1"/>
    <col min="12804" max="13056" width="8.6640625" style="74"/>
    <col min="13057" max="13057" width="3.75" style="74" customWidth="1"/>
    <col min="13058" max="13058" width="11.1640625" style="74" bestFit="1" customWidth="1"/>
    <col min="13059" max="13059" width="6.25" style="74" bestFit="1" customWidth="1"/>
    <col min="13060" max="13312" width="8.6640625" style="74"/>
    <col min="13313" max="13313" width="3.75" style="74" customWidth="1"/>
    <col min="13314" max="13314" width="11.1640625" style="74" bestFit="1" customWidth="1"/>
    <col min="13315" max="13315" width="6.25" style="74" bestFit="1" customWidth="1"/>
    <col min="13316" max="13568" width="8.6640625" style="74"/>
    <col min="13569" max="13569" width="3.75" style="74" customWidth="1"/>
    <col min="13570" max="13570" width="11.1640625" style="74" bestFit="1" customWidth="1"/>
    <col min="13571" max="13571" width="6.25" style="74" bestFit="1" customWidth="1"/>
    <col min="13572" max="13824" width="8.6640625" style="74"/>
    <col min="13825" max="13825" width="3.75" style="74" customWidth="1"/>
    <col min="13826" max="13826" width="11.1640625" style="74" bestFit="1" customWidth="1"/>
    <col min="13827" max="13827" width="6.25" style="74" bestFit="1" customWidth="1"/>
    <col min="13828" max="14080" width="8.6640625" style="74"/>
    <col min="14081" max="14081" width="3.75" style="74" customWidth="1"/>
    <col min="14082" max="14082" width="11.1640625" style="74" bestFit="1" customWidth="1"/>
    <col min="14083" max="14083" width="6.25" style="74" bestFit="1" customWidth="1"/>
    <col min="14084" max="14336" width="8.6640625" style="74"/>
    <col min="14337" max="14337" width="3.75" style="74" customWidth="1"/>
    <col min="14338" max="14338" width="11.1640625" style="74" bestFit="1" customWidth="1"/>
    <col min="14339" max="14339" width="6.25" style="74" bestFit="1" customWidth="1"/>
    <col min="14340" max="14592" width="8.6640625" style="74"/>
    <col min="14593" max="14593" width="3.75" style="74" customWidth="1"/>
    <col min="14594" max="14594" width="11.1640625" style="74" bestFit="1" customWidth="1"/>
    <col min="14595" max="14595" width="6.25" style="74" bestFit="1" customWidth="1"/>
    <col min="14596" max="14848" width="8.6640625" style="74"/>
    <col min="14849" max="14849" width="3.75" style="74" customWidth="1"/>
    <col min="14850" max="14850" width="11.1640625" style="74" bestFit="1" customWidth="1"/>
    <col min="14851" max="14851" width="6.25" style="74" bestFit="1" customWidth="1"/>
    <col min="14852" max="15104" width="8.6640625" style="74"/>
    <col min="15105" max="15105" width="3.75" style="74" customWidth="1"/>
    <col min="15106" max="15106" width="11.1640625" style="74" bestFit="1" customWidth="1"/>
    <col min="15107" max="15107" width="6.25" style="74" bestFit="1" customWidth="1"/>
    <col min="15108" max="15360" width="8.6640625" style="74"/>
    <col min="15361" max="15361" width="3.75" style="74" customWidth="1"/>
    <col min="15362" max="15362" width="11.1640625" style="74" bestFit="1" customWidth="1"/>
    <col min="15363" max="15363" width="6.25" style="74" bestFit="1" customWidth="1"/>
    <col min="15364" max="15616" width="8.6640625" style="74"/>
    <col min="15617" max="15617" width="3.75" style="74" customWidth="1"/>
    <col min="15618" max="15618" width="11.1640625" style="74" bestFit="1" customWidth="1"/>
    <col min="15619" max="15619" width="6.25" style="74" bestFit="1" customWidth="1"/>
    <col min="15620" max="15872" width="8.6640625" style="74"/>
    <col min="15873" max="15873" width="3.75" style="74" customWidth="1"/>
    <col min="15874" max="15874" width="11.1640625" style="74" bestFit="1" customWidth="1"/>
    <col min="15875" max="15875" width="6.25" style="74" bestFit="1" customWidth="1"/>
    <col min="15876" max="16128" width="8.6640625" style="74"/>
    <col min="16129" max="16129" width="3.75" style="74" customWidth="1"/>
    <col min="16130" max="16130" width="11.1640625" style="74" bestFit="1" customWidth="1"/>
    <col min="16131" max="16131" width="6.25" style="74" bestFit="1" customWidth="1"/>
    <col min="16132" max="16384" width="8.6640625" style="74"/>
  </cols>
  <sheetData>
    <row r="1" spans="1:10" s="77" customFormat="1" ht="16.5">
      <c r="A1" s="281" t="s">
        <v>110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s="87" customFormat="1" ht="13.5" customHeight="1" thickBot="1">
      <c r="A2" s="124"/>
      <c r="B2" s="125"/>
      <c r="C2" s="125"/>
      <c r="D2" s="125"/>
      <c r="E2" s="125"/>
      <c r="F2" s="125"/>
      <c r="G2" s="125"/>
      <c r="H2" s="125"/>
      <c r="I2" s="125"/>
      <c r="J2" s="88" t="s">
        <v>111</v>
      </c>
    </row>
    <row r="3" spans="1:10" s="126" customFormat="1" ht="15" customHeight="1">
      <c r="A3" s="325" t="s">
        <v>112</v>
      </c>
      <c r="B3" s="282"/>
      <c r="C3" s="286" t="s">
        <v>39</v>
      </c>
      <c r="D3" s="304" t="s">
        <v>113</v>
      </c>
      <c r="E3" s="305"/>
      <c r="F3" s="305"/>
      <c r="G3" s="305"/>
      <c r="H3" s="305"/>
      <c r="I3" s="305"/>
      <c r="J3" s="305"/>
    </row>
    <row r="4" spans="1:10" s="126" customFormat="1" ht="15" customHeight="1">
      <c r="A4" s="317"/>
      <c r="B4" s="299"/>
      <c r="C4" s="313"/>
      <c r="D4" s="318" t="s">
        <v>114</v>
      </c>
      <c r="E4" s="319"/>
      <c r="F4" s="320"/>
      <c r="G4" s="308" t="s">
        <v>115</v>
      </c>
      <c r="H4" s="321"/>
      <c r="I4" s="308" t="s">
        <v>116</v>
      </c>
      <c r="J4" s="322"/>
    </row>
    <row r="5" spans="1:10" s="126" customFormat="1" ht="15" customHeight="1">
      <c r="A5" s="326"/>
      <c r="B5" s="300"/>
      <c r="C5" s="314"/>
      <c r="D5" s="131" t="s">
        <v>117</v>
      </c>
      <c r="E5" s="132" t="s">
        <v>118</v>
      </c>
      <c r="F5" s="132" t="s">
        <v>119</v>
      </c>
      <c r="G5" s="115" t="s">
        <v>118</v>
      </c>
      <c r="H5" s="115" t="s">
        <v>119</v>
      </c>
      <c r="I5" s="115" t="s">
        <v>118</v>
      </c>
      <c r="J5" s="115" t="s">
        <v>119</v>
      </c>
    </row>
    <row r="6" spans="1:10" s="126" customFormat="1" ht="15" customHeight="1">
      <c r="A6" s="323" t="s">
        <v>120</v>
      </c>
      <c r="B6" s="310" t="s">
        <v>121</v>
      </c>
      <c r="C6" s="133" t="s">
        <v>122</v>
      </c>
      <c r="D6" s="134">
        <v>98796</v>
      </c>
      <c r="E6" s="135">
        <v>67569</v>
      </c>
      <c r="F6" s="135">
        <v>31226</v>
      </c>
      <c r="G6" s="136" t="s">
        <v>123</v>
      </c>
      <c r="H6" s="136" t="s">
        <v>123</v>
      </c>
      <c r="I6" s="136" t="s">
        <v>123</v>
      </c>
      <c r="J6" s="136" t="s">
        <v>123</v>
      </c>
    </row>
    <row r="7" spans="1:10" s="126" customFormat="1" ht="15" customHeight="1">
      <c r="A7" s="324"/>
      <c r="B7" s="313"/>
      <c r="C7" s="133" t="s">
        <v>124</v>
      </c>
      <c r="D7" s="138">
        <v>71399</v>
      </c>
      <c r="E7" s="139">
        <v>49888</v>
      </c>
      <c r="F7" s="139">
        <v>21510</v>
      </c>
      <c r="G7" s="136" t="s">
        <v>123</v>
      </c>
      <c r="H7" s="136" t="s">
        <v>123</v>
      </c>
      <c r="I7" s="136" t="s">
        <v>123</v>
      </c>
      <c r="J7" s="136" t="s">
        <v>123</v>
      </c>
    </row>
    <row r="8" spans="1:10" s="126" customFormat="1" ht="15" customHeight="1">
      <c r="A8" s="324"/>
      <c r="B8" s="313"/>
      <c r="C8" s="133">
        <v>3</v>
      </c>
      <c r="D8" s="140">
        <v>73648</v>
      </c>
      <c r="E8" s="141">
        <v>47716</v>
      </c>
      <c r="F8" s="141">
        <v>25932</v>
      </c>
      <c r="G8" s="142" t="s">
        <v>123</v>
      </c>
      <c r="H8" s="142" t="s">
        <v>123</v>
      </c>
      <c r="I8" s="142" t="s">
        <v>123</v>
      </c>
      <c r="J8" s="142" t="s">
        <v>123</v>
      </c>
    </row>
    <row r="9" spans="1:10" s="126" customFormat="1" ht="15" customHeight="1">
      <c r="A9" s="324"/>
      <c r="B9" s="313"/>
      <c r="C9" s="133">
        <v>4</v>
      </c>
      <c r="D9" s="140">
        <v>79415</v>
      </c>
      <c r="E9" s="141">
        <v>49285</v>
      </c>
      <c r="F9" s="141">
        <v>30130</v>
      </c>
      <c r="G9" s="142" t="s">
        <v>123</v>
      </c>
      <c r="H9" s="142" t="s">
        <v>123</v>
      </c>
      <c r="I9" s="142" t="s">
        <v>123</v>
      </c>
      <c r="J9" s="142" t="s">
        <v>123</v>
      </c>
    </row>
    <row r="10" spans="1:10" s="126" customFormat="1" ht="15" customHeight="1">
      <c r="A10" s="143" t="s">
        <v>74</v>
      </c>
      <c r="B10" s="314"/>
      <c r="C10" s="144">
        <v>5</v>
      </c>
      <c r="D10" s="145">
        <v>83766</v>
      </c>
      <c r="E10" s="146">
        <v>51579</v>
      </c>
      <c r="F10" s="146">
        <v>32187</v>
      </c>
      <c r="G10" s="147" t="s">
        <v>123</v>
      </c>
      <c r="H10" s="147" t="s">
        <v>123</v>
      </c>
      <c r="I10" s="147" t="s">
        <v>123</v>
      </c>
      <c r="J10" s="147" t="s">
        <v>123</v>
      </c>
    </row>
    <row r="11" spans="1:10" s="126" customFormat="1" ht="15" customHeight="1">
      <c r="A11" s="311" t="s">
        <v>125</v>
      </c>
      <c r="B11" s="310" t="s">
        <v>126</v>
      </c>
      <c r="C11" s="133" t="s">
        <v>122</v>
      </c>
      <c r="D11" s="148">
        <v>11181</v>
      </c>
      <c r="E11" s="149">
        <v>7226</v>
      </c>
      <c r="F11" s="149">
        <v>3955</v>
      </c>
      <c r="G11" s="150">
        <v>5146</v>
      </c>
      <c r="H11" s="150">
        <v>2025</v>
      </c>
      <c r="I11" s="150">
        <v>2080</v>
      </c>
      <c r="J11" s="150">
        <v>1930</v>
      </c>
    </row>
    <row r="12" spans="1:10" s="126" customFormat="1" ht="15" customHeight="1">
      <c r="A12" s="312"/>
      <c r="B12" s="313"/>
      <c r="C12" s="133" t="s">
        <v>124</v>
      </c>
      <c r="D12" s="141">
        <f>E12+F12</f>
        <v>7942</v>
      </c>
      <c r="E12" s="141">
        <v>4939</v>
      </c>
      <c r="F12" s="141">
        <v>3003</v>
      </c>
      <c r="G12" s="151">
        <v>3383</v>
      </c>
      <c r="H12" s="151">
        <v>1604</v>
      </c>
      <c r="I12" s="151">
        <v>1556</v>
      </c>
      <c r="J12" s="151">
        <v>1399</v>
      </c>
    </row>
    <row r="13" spans="1:10" s="126" customFormat="1" ht="15" customHeight="1">
      <c r="A13" s="312"/>
      <c r="B13" s="313"/>
      <c r="C13" s="133">
        <v>3</v>
      </c>
      <c r="D13" s="140">
        <f>E13+F13</f>
        <v>8719</v>
      </c>
      <c r="E13" s="141">
        <f t="shared" ref="E13:F15" si="0">G13+I13</f>
        <v>5301</v>
      </c>
      <c r="F13" s="141">
        <f t="shared" si="0"/>
        <v>3418</v>
      </c>
      <c r="G13" s="151">
        <v>3538</v>
      </c>
      <c r="H13" s="151">
        <v>1827</v>
      </c>
      <c r="I13" s="151">
        <v>1763</v>
      </c>
      <c r="J13" s="151">
        <v>1591</v>
      </c>
    </row>
    <row r="14" spans="1:10" s="126" customFormat="1" ht="15" customHeight="1">
      <c r="A14" s="312"/>
      <c r="B14" s="313"/>
      <c r="C14" s="133">
        <v>4</v>
      </c>
      <c r="D14" s="140">
        <f>E14+F14</f>
        <v>9279</v>
      </c>
      <c r="E14" s="141">
        <f t="shared" si="0"/>
        <v>5510</v>
      </c>
      <c r="F14" s="141">
        <f t="shared" si="0"/>
        <v>3769</v>
      </c>
      <c r="G14" s="151">
        <v>3681</v>
      </c>
      <c r="H14" s="151">
        <v>1987</v>
      </c>
      <c r="I14" s="151">
        <v>1829</v>
      </c>
      <c r="J14" s="151">
        <v>1782</v>
      </c>
    </row>
    <row r="15" spans="1:10" s="126" customFormat="1" ht="15" customHeight="1">
      <c r="A15" s="312"/>
      <c r="B15" s="314"/>
      <c r="C15" s="144">
        <v>5</v>
      </c>
      <c r="D15" s="145">
        <f>E15+F15</f>
        <v>9677</v>
      </c>
      <c r="E15" s="146">
        <f t="shared" si="0"/>
        <v>5758</v>
      </c>
      <c r="F15" s="146">
        <f t="shared" si="0"/>
        <v>3919</v>
      </c>
      <c r="G15" s="152">
        <v>3833</v>
      </c>
      <c r="H15" s="152">
        <v>2015</v>
      </c>
      <c r="I15" s="152">
        <v>1925</v>
      </c>
      <c r="J15" s="152">
        <v>1904</v>
      </c>
    </row>
    <row r="16" spans="1:10" s="126" customFormat="1" ht="15" customHeight="1">
      <c r="A16" s="312"/>
      <c r="B16" s="295" t="s">
        <v>127</v>
      </c>
      <c r="C16" s="133" t="s">
        <v>122</v>
      </c>
      <c r="D16" s="140">
        <v>3425</v>
      </c>
      <c r="E16" s="141">
        <v>1751</v>
      </c>
      <c r="F16" s="141">
        <v>1674</v>
      </c>
      <c r="G16" s="151">
        <v>710</v>
      </c>
      <c r="H16" s="151">
        <v>902</v>
      </c>
      <c r="I16" s="151">
        <v>1041</v>
      </c>
      <c r="J16" s="151">
        <v>772</v>
      </c>
    </row>
    <row r="17" spans="1:11" s="126" customFormat="1" ht="15" customHeight="1">
      <c r="A17" s="312"/>
      <c r="B17" s="315"/>
      <c r="C17" s="133" t="s">
        <v>124</v>
      </c>
      <c r="D17" s="140">
        <f>E17+F17</f>
        <v>2473</v>
      </c>
      <c r="E17" s="141">
        <v>1207</v>
      </c>
      <c r="F17" s="141">
        <v>1266</v>
      </c>
      <c r="G17" s="151">
        <v>475</v>
      </c>
      <c r="H17" s="151">
        <v>706</v>
      </c>
      <c r="I17" s="151">
        <v>732</v>
      </c>
      <c r="J17" s="151">
        <v>560</v>
      </c>
    </row>
    <row r="18" spans="1:11" s="126" customFormat="1" ht="15" customHeight="1">
      <c r="A18" s="143" t="s">
        <v>100</v>
      </c>
      <c r="B18" s="315"/>
      <c r="C18" s="133">
        <v>3</v>
      </c>
      <c r="D18" s="140">
        <f>E18+F18</f>
        <v>2929</v>
      </c>
      <c r="E18" s="141">
        <f t="shared" ref="E18:F20" si="1">G18+I18</f>
        <v>1504</v>
      </c>
      <c r="F18" s="141">
        <f t="shared" si="1"/>
        <v>1425</v>
      </c>
      <c r="G18" s="151">
        <v>609</v>
      </c>
      <c r="H18" s="151">
        <v>793</v>
      </c>
      <c r="I18" s="151">
        <v>895</v>
      </c>
      <c r="J18" s="151">
        <v>632</v>
      </c>
    </row>
    <row r="19" spans="1:11" s="126" customFormat="1" ht="15" customHeight="1">
      <c r="A19" s="137"/>
      <c r="B19" s="315"/>
      <c r="C19" s="133">
        <v>4</v>
      </c>
      <c r="D19" s="140">
        <f>E19+F19</f>
        <v>3178</v>
      </c>
      <c r="E19" s="141">
        <f t="shared" si="1"/>
        <v>1578</v>
      </c>
      <c r="F19" s="141">
        <f t="shared" si="1"/>
        <v>1600</v>
      </c>
      <c r="G19" s="153">
        <v>657</v>
      </c>
      <c r="H19" s="153">
        <v>878</v>
      </c>
      <c r="I19" s="153">
        <v>921</v>
      </c>
      <c r="J19" s="153">
        <v>722</v>
      </c>
    </row>
    <row r="20" spans="1:11" s="126" customFormat="1" ht="15" customHeight="1" thickBot="1">
      <c r="A20" s="154"/>
      <c r="B20" s="316"/>
      <c r="C20" s="155">
        <v>5</v>
      </c>
      <c r="D20" s="156">
        <f>E20+F20</f>
        <v>3267</v>
      </c>
      <c r="E20" s="157">
        <f t="shared" si="1"/>
        <v>1605</v>
      </c>
      <c r="F20" s="157">
        <f t="shared" si="1"/>
        <v>1662</v>
      </c>
      <c r="G20" s="158">
        <v>654</v>
      </c>
      <c r="H20" s="158">
        <v>898</v>
      </c>
      <c r="I20" s="158">
        <v>951</v>
      </c>
      <c r="J20" s="158">
        <v>764</v>
      </c>
    </row>
    <row r="21" spans="1:11" s="126" customFormat="1" ht="15" customHeight="1">
      <c r="A21" s="159"/>
      <c r="B21" s="159"/>
      <c r="C21" s="160"/>
      <c r="D21" s="304" t="s">
        <v>128</v>
      </c>
      <c r="E21" s="305"/>
      <c r="F21" s="305"/>
      <c r="G21" s="305"/>
      <c r="H21" s="305"/>
      <c r="I21" s="305"/>
      <c r="J21" s="305"/>
    </row>
    <row r="22" spans="1:11" s="126" customFormat="1" ht="15" customHeight="1">
      <c r="A22" s="317" t="s">
        <v>112</v>
      </c>
      <c r="B22" s="299"/>
      <c r="C22" s="128" t="s">
        <v>39</v>
      </c>
      <c r="D22" s="318" t="s">
        <v>114</v>
      </c>
      <c r="E22" s="319"/>
      <c r="F22" s="320"/>
      <c r="G22" s="308" t="s">
        <v>129</v>
      </c>
      <c r="H22" s="321"/>
      <c r="I22" s="308" t="s">
        <v>130</v>
      </c>
      <c r="J22" s="322"/>
    </row>
    <row r="23" spans="1:11" s="126" customFormat="1" ht="15" customHeight="1">
      <c r="A23" s="114"/>
      <c r="B23" s="114"/>
      <c r="C23" s="144"/>
      <c r="D23" s="131" t="s">
        <v>117</v>
      </c>
      <c r="E23" s="132" t="s">
        <v>118</v>
      </c>
      <c r="F23" s="132" t="s">
        <v>119</v>
      </c>
      <c r="G23" s="115" t="s">
        <v>118</v>
      </c>
      <c r="H23" s="115" t="s">
        <v>119</v>
      </c>
      <c r="I23" s="115" t="s">
        <v>118</v>
      </c>
      <c r="J23" s="115" t="s">
        <v>119</v>
      </c>
    </row>
    <row r="24" spans="1:11" s="126" customFormat="1" ht="15" customHeight="1">
      <c r="A24" s="323" t="s">
        <v>120</v>
      </c>
      <c r="B24" s="310" t="s">
        <v>121</v>
      </c>
      <c r="C24" s="133" t="s">
        <v>122</v>
      </c>
      <c r="D24" s="134" t="s">
        <v>123</v>
      </c>
      <c r="E24" s="161" t="s">
        <v>123</v>
      </c>
      <c r="F24" s="161" t="s">
        <v>123</v>
      </c>
      <c r="G24" s="136" t="s">
        <v>123</v>
      </c>
      <c r="H24" s="136" t="s">
        <v>123</v>
      </c>
      <c r="I24" s="136" t="s">
        <v>123</v>
      </c>
      <c r="J24" s="136" t="s">
        <v>123</v>
      </c>
    </row>
    <row r="25" spans="1:11" s="126" customFormat="1" ht="15" customHeight="1">
      <c r="A25" s="324"/>
      <c r="B25" s="313"/>
      <c r="C25" s="133" t="s">
        <v>124</v>
      </c>
      <c r="D25" s="134" t="s">
        <v>123</v>
      </c>
      <c r="E25" s="161" t="s">
        <v>123</v>
      </c>
      <c r="F25" s="161" t="s">
        <v>123</v>
      </c>
      <c r="G25" s="136" t="s">
        <v>123</v>
      </c>
      <c r="H25" s="136" t="s">
        <v>123</v>
      </c>
      <c r="I25" s="136" t="s">
        <v>123</v>
      </c>
      <c r="J25" s="136" t="s">
        <v>123</v>
      </c>
    </row>
    <row r="26" spans="1:11" s="126" customFormat="1" ht="15" customHeight="1">
      <c r="A26" s="324"/>
      <c r="B26" s="313"/>
      <c r="C26" s="133">
        <v>3</v>
      </c>
      <c r="D26" s="134" t="s">
        <v>123</v>
      </c>
      <c r="E26" s="161" t="s">
        <v>123</v>
      </c>
      <c r="F26" s="161" t="s">
        <v>123</v>
      </c>
      <c r="G26" s="136" t="s">
        <v>123</v>
      </c>
      <c r="H26" s="136" t="s">
        <v>123</v>
      </c>
      <c r="I26" s="136" t="s">
        <v>123</v>
      </c>
      <c r="J26" s="136" t="s">
        <v>123</v>
      </c>
    </row>
    <row r="27" spans="1:11" s="126" customFormat="1" ht="15" customHeight="1">
      <c r="A27" s="324"/>
      <c r="B27" s="313"/>
      <c r="C27" s="133">
        <v>4</v>
      </c>
      <c r="D27" s="134" t="s">
        <v>123</v>
      </c>
      <c r="E27" s="161" t="s">
        <v>123</v>
      </c>
      <c r="F27" s="161" t="s">
        <v>123</v>
      </c>
      <c r="G27" s="136" t="s">
        <v>123</v>
      </c>
      <c r="H27" s="136" t="s">
        <v>123</v>
      </c>
      <c r="I27" s="136" t="s">
        <v>123</v>
      </c>
      <c r="J27" s="136" t="s">
        <v>123</v>
      </c>
    </row>
    <row r="28" spans="1:11" s="126" customFormat="1" ht="15" customHeight="1">
      <c r="A28" s="143" t="s">
        <v>74</v>
      </c>
      <c r="B28" s="314"/>
      <c r="C28" s="144">
        <v>5</v>
      </c>
      <c r="D28" s="162" t="s">
        <v>123</v>
      </c>
      <c r="E28" s="163" t="s">
        <v>123</v>
      </c>
      <c r="F28" s="163" t="s">
        <v>123</v>
      </c>
      <c r="G28" s="164" t="s">
        <v>123</v>
      </c>
      <c r="H28" s="164" t="s">
        <v>123</v>
      </c>
      <c r="I28" s="164" t="s">
        <v>123</v>
      </c>
      <c r="J28" s="164" t="s">
        <v>123</v>
      </c>
    </row>
    <row r="29" spans="1:11" s="126" customFormat="1" ht="15" customHeight="1">
      <c r="A29" s="311" t="s">
        <v>125</v>
      </c>
      <c r="B29" s="310" t="s">
        <v>126</v>
      </c>
      <c r="C29" s="133" t="s">
        <v>122</v>
      </c>
      <c r="D29" s="148">
        <v>10891</v>
      </c>
      <c r="E29" s="149">
        <v>7226</v>
      </c>
      <c r="F29" s="149">
        <v>3665</v>
      </c>
      <c r="G29" s="150">
        <v>2080</v>
      </c>
      <c r="H29" s="150">
        <v>1780</v>
      </c>
      <c r="I29" s="150">
        <v>5146</v>
      </c>
      <c r="J29" s="150">
        <v>1885</v>
      </c>
      <c r="K29" s="136"/>
    </row>
    <row r="30" spans="1:11" s="126" customFormat="1" ht="15" customHeight="1">
      <c r="A30" s="312"/>
      <c r="B30" s="313"/>
      <c r="C30" s="133" t="s">
        <v>124</v>
      </c>
      <c r="D30" s="140">
        <f>E30+F30</f>
        <v>7758</v>
      </c>
      <c r="E30" s="141">
        <v>4939</v>
      </c>
      <c r="F30" s="141">
        <v>2819</v>
      </c>
      <c r="G30" s="151">
        <v>1556</v>
      </c>
      <c r="H30" s="151">
        <v>1333</v>
      </c>
      <c r="I30" s="151">
        <v>3383</v>
      </c>
      <c r="J30" s="151">
        <v>1486</v>
      </c>
      <c r="K30" s="136"/>
    </row>
    <row r="31" spans="1:11" s="126" customFormat="1" ht="15" customHeight="1">
      <c r="A31" s="312"/>
      <c r="B31" s="313"/>
      <c r="C31" s="133">
        <v>3</v>
      </c>
      <c r="D31" s="140">
        <f>E31+F31</f>
        <v>8506</v>
      </c>
      <c r="E31" s="141">
        <f t="shared" ref="E31:F33" si="2">G31+I31</f>
        <v>5301</v>
      </c>
      <c r="F31" s="141">
        <f t="shared" si="2"/>
        <v>3205</v>
      </c>
      <c r="G31" s="151">
        <v>1763</v>
      </c>
      <c r="H31" s="151">
        <v>1516</v>
      </c>
      <c r="I31" s="151">
        <v>3538</v>
      </c>
      <c r="J31" s="151">
        <v>1689</v>
      </c>
      <c r="K31" s="136"/>
    </row>
    <row r="32" spans="1:11" s="126" customFormat="1" ht="15" customHeight="1">
      <c r="A32" s="312"/>
      <c r="B32" s="313"/>
      <c r="C32" s="133">
        <v>4</v>
      </c>
      <c r="D32" s="140">
        <f>E32+F32</f>
        <v>9030</v>
      </c>
      <c r="E32" s="141">
        <f t="shared" si="2"/>
        <v>5510</v>
      </c>
      <c r="F32" s="141">
        <f t="shared" si="2"/>
        <v>3520</v>
      </c>
      <c r="G32" s="151">
        <v>1829</v>
      </c>
      <c r="H32" s="151">
        <v>1680</v>
      </c>
      <c r="I32" s="151">
        <v>3681</v>
      </c>
      <c r="J32" s="151">
        <v>1840</v>
      </c>
      <c r="K32" s="136"/>
    </row>
    <row r="33" spans="1:10" s="126" customFormat="1" ht="15" customHeight="1">
      <c r="A33" s="312"/>
      <c r="B33" s="314"/>
      <c r="C33" s="144">
        <v>5</v>
      </c>
      <c r="D33" s="145">
        <f>E33+F33</f>
        <v>9408</v>
      </c>
      <c r="E33" s="146">
        <f t="shared" si="2"/>
        <v>5758</v>
      </c>
      <c r="F33" s="146">
        <f t="shared" si="2"/>
        <v>3650</v>
      </c>
      <c r="G33" s="152">
        <v>1925</v>
      </c>
      <c r="H33" s="152">
        <v>1771</v>
      </c>
      <c r="I33" s="152">
        <v>3833</v>
      </c>
      <c r="J33" s="152">
        <v>1879</v>
      </c>
    </row>
    <row r="34" spans="1:10" s="126" customFormat="1" ht="15" customHeight="1">
      <c r="A34" s="312"/>
      <c r="B34" s="295" t="s">
        <v>127</v>
      </c>
      <c r="C34" s="133" t="s">
        <v>122</v>
      </c>
      <c r="D34" s="140">
        <v>3389</v>
      </c>
      <c r="E34" s="141">
        <v>1751</v>
      </c>
      <c r="F34" s="141">
        <v>1638</v>
      </c>
      <c r="G34" s="151">
        <v>710</v>
      </c>
      <c r="H34" s="151">
        <v>662</v>
      </c>
      <c r="I34" s="151">
        <v>1041</v>
      </c>
      <c r="J34" s="151">
        <v>976</v>
      </c>
    </row>
    <row r="35" spans="1:10" s="126" customFormat="1" ht="15" customHeight="1">
      <c r="A35" s="312"/>
      <c r="B35" s="315"/>
      <c r="C35" s="133" t="s">
        <v>124</v>
      </c>
      <c r="D35" s="140">
        <f>E35+F35</f>
        <v>2429</v>
      </c>
      <c r="E35" s="141">
        <v>1207</v>
      </c>
      <c r="F35" s="141">
        <v>1222</v>
      </c>
      <c r="G35" s="151">
        <v>732</v>
      </c>
      <c r="H35" s="151">
        <v>496</v>
      </c>
      <c r="I35" s="151">
        <v>475</v>
      </c>
      <c r="J35" s="151">
        <v>726</v>
      </c>
    </row>
    <row r="36" spans="1:10" s="126" customFormat="1" ht="15" customHeight="1">
      <c r="A36" s="143" t="s">
        <v>100</v>
      </c>
      <c r="B36" s="315"/>
      <c r="C36" s="133">
        <v>3</v>
      </c>
      <c r="D36" s="140">
        <f>E36+F36</f>
        <v>2875</v>
      </c>
      <c r="E36" s="141">
        <f t="shared" ref="E36:F38" si="3">G36+I36</f>
        <v>1504</v>
      </c>
      <c r="F36" s="141">
        <f t="shared" si="3"/>
        <v>1371</v>
      </c>
      <c r="G36" s="151">
        <v>895</v>
      </c>
      <c r="H36" s="151">
        <v>557</v>
      </c>
      <c r="I36" s="151">
        <v>609</v>
      </c>
      <c r="J36" s="151">
        <v>814</v>
      </c>
    </row>
    <row r="37" spans="1:10" s="126" customFormat="1" ht="15" customHeight="1">
      <c r="A37" s="137"/>
      <c r="B37" s="315"/>
      <c r="C37" s="133">
        <v>4</v>
      </c>
      <c r="D37" s="140">
        <f>E37+F37</f>
        <v>3142</v>
      </c>
      <c r="E37" s="141">
        <f t="shared" si="3"/>
        <v>1578</v>
      </c>
      <c r="F37" s="141">
        <f t="shared" si="3"/>
        <v>1564</v>
      </c>
      <c r="G37" s="151">
        <v>921</v>
      </c>
      <c r="H37" s="151">
        <v>638</v>
      </c>
      <c r="I37" s="151">
        <v>657</v>
      </c>
      <c r="J37" s="151">
        <v>926</v>
      </c>
    </row>
    <row r="38" spans="1:10" s="126" customFormat="1" ht="15" customHeight="1" thickBot="1">
      <c r="A38" s="137"/>
      <c r="B38" s="316"/>
      <c r="C38" s="144">
        <v>5</v>
      </c>
      <c r="D38" s="156">
        <f>E38+F38</f>
        <v>3217</v>
      </c>
      <c r="E38" s="165">
        <f t="shared" si="3"/>
        <v>1605</v>
      </c>
      <c r="F38" s="165">
        <f t="shared" si="3"/>
        <v>1612</v>
      </c>
      <c r="G38" s="166">
        <v>951</v>
      </c>
      <c r="H38" s="166">
        <v>671</v>
      </c>
      <c r="I38" s="166">
        <v>654</v>
      </c>
      <c r="J38" s="166">
        <v>941</v>
      </c>
    </row>
    <row r="39" spans="1:10" s="77" customFormat="1" ht="13.5" customHeight="1">
      <c r="A39" s="104" t="s">
        <v>131</v>
      </c>
      <c r="B39" s="105"/>
      <c r="C39" s="105"/>
      <c r="D39" s="105"/>
      <c r="E39" s="105"/>
      <c r="F39" s="105"/>
      <c r="G39" s="105"/>
      <c r="H39" s="105"/>
      <c r="I39" s="105"/>
      <c r="J39" s="86"/>
    </row>
    <row r="40" spans="1:10" s="77" customFormat="1" ht="13.5" customHeight="1">
      <c r="A40" s="106" t="s">
        <v>132</v>
      </c>
      <c r="B40" s="107"/>
      <c r="C40" s="107"/>
      <c r="D40" s="107"/>
      <c r="E40" s="107"/>
      <c r="F40" s="107"/>
      <c r="G40" s="107"/>
      <c r="H40" s="107"/>
      <c r="I40" s="107"/>
      <c r="J40" s="108"/>
    </row>
    <row r="41" spans="1:10" s="77" customFormat="1" ht="12.75" customHeight="1">
      <c r="A41" s="106" t="s">
        <v>133</v>
      </c>
      <c r="B41" s="108"/>
      <c r="C41" s="108"/>
      <c r="D41" s="108"/>
      <c r="E41" s="108"/>
      <c r="F41" s="108"/>
      <c r="G41" s="108"/>
      <c r="H41" s="108"/>
      <c r="I41" s="108"/>
      <c r="J41" s="108"/>
    </row>
    <row r="42" spans="1:10" s="77" customFormat="1" ht="12.75" customHeight="1">
      <c r="A42" s="87"/>
      <c r="B42" s="87"/>
      <c r="C42" s="167"/>
      <c r="D42" s="87"/>
      <c r="E42" s="87"/>
      <c r="F42" s="87"/>
      <c r="G42" s="87"/>
      <c r="H42" s="87"/>
      <c r="I42" s="87"/>
      <c r="J42" s="108" t="s">
        <v>134</v>
      </c>
    </row>
  </sheetData>
  <mergeCells count="22">
    <mergeCell ref="A1:J1"/>
    <mergeCell ref="A3:B5"/>
    <mergeCell ref="C3:C5"/>
    <mergeCell ref="D3:J3"/>
    <mergeCell ref="D4:F4"/>
    <mergeCell ref="G4:H4"/>
    <mergeCell ref="I4:J4"/>
    <mergeCell ref="G22:H22"/>
    <mergeCell ref="I22:J22"/>
    <mergeCell ref="A24:A27"/>
    <mergeCell ref="B24:B28"/>
    <mergeCell ref="A6:A9"/>
    <mergeCell ref="B6:B10"/>
    <mergeCell ref="A11:A17"/>
    <mergeCell ref="B11:B15"/>
    <mergeCell ref="B16:B20"/>
    <mergeCell ref="D21:J21"/>
    <mergeCell ref="A29:A35"/>
    <mergeCell ref="B29:B33"/>
    <mergeCell ref="B34:B38"/>
    <mergeCell ref="A22:B22"/>
    <mergeCell ref="D22:F22"/>
  </mergeCells>
  <phoneticPr fontId="1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B404-2DC9-4DAF-8B80-7BAA5C612C4A}">
  <sheetPr>
    <tabColor theme="7" tint="0.59999389629810485"/>
    <pageSetUpPr autoPageBreaks="0" fitToPage="1"/>
  </sheetPr>
  <dimension ref="A1:J95"/>
  <sheetViews>
    <sheetView showGridLines="0" topLeftCell="A81" zoomScaleNormal="100" workbookViewId="0">
      <selection activeCell="I51" sqref="I51"/>
    </sheetView>
  </sheetViews>
  <sheetFormatPr defaultRowHeight="13"/>
  <cols>
    <col min="1" max="1" width="5.6640625" style="208" customWidth="1"/>
    <col min="2" max="2" width="19.08203125" style="208" customWidth="1"/>
    <col min="3" max="3" width="4" style="208" customWidth="1"/>
    <col min="4" max="4" width="20" style="213" customWidth="1"/>
    <col min="5" max="5" width="9.1640625" style="74" hidden="1" customWidth="1"/>
    <col min="6" max="7" width="8.08203125" style="77" customWidth="1"/>
    <col min="8" max="8" width="9.58203125" style="74" customWidth="1"/>
    <col min="9" max="9" width="13" style="74" customWidth="1"/>
    <col min="10" max="10" width="8.6640625" style="168"/>
    <col min="11" max="16384" width="8.6640625" style="74"/>
  </cols>
  <sheetData>
    <row r="1" spans="1:10" ht="21.65" customHeight="1">
      <c r="A1" s="267" t="s">
        <v>135</v>
      </c>
      <c r="B1" s="267"/>
      <c r="C1" s="267"/>
      <c r="D1" s="267"/>
      <c r="E1" s="267"/>
      <c r="F1" s="267"/>
      <c r="G1" s="267"/>
      <c r="H1" s="267"/>
      <c r="I1" s="267"/>
    </row>
    <row r="2" spans="1:10" ht="13.5" thickBot="1">
      <c r="A2" s="169" t="s">
        <v>136</v>
      </c>
      <c r="B2" s="169"/>
      <c r="C2" s="169"/>
      <c r="D2" s="170"/>
      <c r="E2" s="170"/>
      <c r="F2" s="171"/>
      <c r="G2" s="171"/>
      <c r="H2" s="171"/>
      <c r="I2" s="172" t="s">
        <v>137</v>
      </c>
    </row>
    <row r="3" spans="1:10" ht="13.25" customHeight="1">
      <c r="A3" s="306" t="s">
        <v>138</v>
      </c>
      <c r="B3" s="325" t="s">
        <v>139</v>
      </c>
      <c r="C3" s="375" t="s">
        <v>140</v>
      </c>
      <c r="D3" s="282" t="s">
        <v>141</v>
      </c>
      <c r="E3" s="377" t="s">
        <v>142</v>
      </c>
      <c r="F3" s="306"/>
      <c r="G3" s="304" t="s">
        <v>143</v>
      </c>
      <c r="H3" s="284"/>
      <c r="I3" s="173" t="s">
        <v>144</v>
      </c>
    </row>
    <row r="4" spans="1:10" ht="13.25" customHeight="1">
      <c r="A4" s="300"/>
      <c r="B4" s="326"/>
      <c r="C4" s="376"/>
      <c r="D4" s="300"/>
      <c r="E4" s="378"/>
      <c r="F4" s="379"/>
      <c r="G4" s="115" t="s">
        <v>145</v>
      </c>
      <c r="H4" s="115" t="s">
        <v>146</v>
      </c>
      <c r="I4" s="113" t="s">
        <v>147</v>
      </c>
    </row>
    <row r="5" spans="1:10" ht="18" customHeight="1">
      <c r="A5" s="349" t="s">
        <v>148</v>
      </c>
      <c r="B5" s="175" t="s">
        <v>149</v>
      </c>
      <c r="C5" s="176" t="s">
        <v>150</v>
      </c>
      <c r="D5" s="176" t="s">
        <v>151</v>
      </c>
      <c r="E5" s="176"/>
      <c r="F5" s="177">
        <v>18.600000000000001</v>
      </c>
      <c r="G5" s="372">
        <v>134.30000000000001</v>
      </c>
      <c r="H5" s="372">
        <v>845.5</v>
      </c>
      <c r="I5" s="178" t="s">
        <v>152</v>
      </c>
      <c r="J5" s="179"/>
    </row>
    <row r="6" spans="1:10" ht="18" customHeight="1">
      <c r="A6" s="299"/>
      <c r="B6" s="180" t="s">
        <v>149</v>
      </c>
      <c r="C6" s="127" t="s">
        <v>150</v>
      </c>
      <c r="D6" s="127" t="s">
        <v>153</v>
      </c>
      <c r="E6" s="127"/>
      <c r="F6" s="181">
        <v>5.6</v>
      </c>
      <c r="G6" s="373"/>
      <c r="H6" s="373"/>
      <c r="I6" s="182" t="s">
        <v>154</v>
      </c>
      <c r="J6" s="179"/>
    </row>
    <row r="7" spans="1:10" ht="18" customHeight="1">
      <c r="A7" s="300"/>
      <c r="B7" s="115" t="s">
        <v>155</v>
      </c>
      <c r="C7" s="114" t="s">
        <v>156</v>
      </c>
      <c r="D7" s="114" t="s">
        <v>151</v>
      </c>
      <c r="E7" s="127"/>
      <c r="F7" s="181">
        <v>13.5</v>
      </c>
      <c r="G7" s="373"/>
      <c r="H7" s="373"/>
      <c r="I7" s="182" t="s">
        <v>157</v>
      </c>
      <c r="J7" s="179"/>
    </row>
    <row r="8" spans="1:10" ht="18" customHeight="1">
      <c r="A8" s="92" t="s">
        <v>158</v>
      </c>
      <c r="B8" s="114" t="s">
        <v>155</v>
      </c>
      <c r="C8" s="114" t="s">
        <v>156</v>
      </c>
      <c r="D8" s="114" t="s">
        <v>159</v>
      </c>
      <c r="E8" s="127"/>
      <c r="F8" s="181">
        <v>2.2999999999999998</v>
      </c>
      <c r="G8" s="373"/>
      <c r="H8" s="373"/>
      <c r="I8" s="182">
        <v>20</v>
      </c>
    </row>
    <row r="9" spans="1:10" ht="18" customHeight="1">
      <c r="A9" s="92" t="s">
        <v>160</v>
      </c>
      <c r="B9" s="114" t="s">
        <v>161</v>
      </c>
      <c r="C9" s="114" t="s">
        <v>156</v>
      </c>
      <c r="D9" s="114" t="s">
        <v>162</v>
      </c>
      <c r="E9" s="127"/>
      <c r="F9" s="183">
        <v>5.6</v>
      </c>
      <c r="G9" s="374"/>
      <c r="H9" s="374"/>
      <c r="I9" s="184">
        <v>16</v>
      </c>
    </row>
    <row r="10" spans="1:10" ht="18" customHeight="1">
      <c r="A10" s="129" t="s">
        <v>163</v>
      </c>
      <c r="B10" s="130" t="s">
        <v>164</v>
      </c>
      <c r="C10" s="130" t="s">
        <v>150</v>
      </c>
      <c r="D10" s="130" t="s">
        <v>165</v>
      </c>
      <c r="E10" s="176"/>
      <c r="F10" s="185">
        <v>8.6999999999999993</v>
      </c>
      <c r="G10" s="186">
        <v>1467.6</v>
      </c>
      <c r="H10" s="186">
        <v>4824.8999999999996</v>
      </c>
      <c r="I10" s="187">
        <v>75</v>
      </c>
    </row>
    <row r="11" spans="1:10" ht="18" customHeight="1">
      <c r="A11" s="349" t="s">
        <v>166</v>
      </c>
      <c r="B11" s="176" t="s">
        <v>164</v>
      </c>
      <c r="C11" s="176" t="s">
        <v>150</v>
      </c>
      <c r="D11" s="176" t="s">
        <v>167</v>
      </c>
      <c r="E11" s="176"/>
      <c r="F11" s="188">
        <v>6.8</v>
      </c>
      <c r="G11" s="350">
        <v>2007.2</v>
      </c>
      <c r="H11" s="350">
        <v>5302.4</v>
      </c>
      <c r="I11" s="189">
        <v>78.5</v>
      </c>
    </row>
    <row r="12" spans="1:10" ht="18" customHeight="1">
      <c r="A12" s="299"/>
      <c r="B12" s="127" t="s">
        <v>164</v>
      </c>
      <c r="C12" s="127" t="s">
        <v>150</v>
      </c>
      <c r="D12" s="127" t="s">
        <v>168</v>
      </c>
      <c r="E12" s="127"/>
      <c r="F12" s="190">
        <v>4.5</v>
      </c>
      <c r="G12" s="357"/>
      <c r="H12" s="357"/>
      <c r="I12" s="192">
        <v>17</v>
      </c>
    </row>
    <row r="13" spans="1:10" ht="18" customHeight="1">
      <c r="A13" s="300"/>
      <c r="B13" s="127" t="s">
        <v>164</v>
      </c>
      <c r="C13" s="127" t="s">
        <v>150</v>
      </c>
      <c r="D13" s="114" t="s">
        <v>169</v>
      </c>
      <c r="E13" s="114"/>
      <c r="F13" s="193">
        <v>3.6</v>
      </c>
      <c r="G13" s="351"/>
      <c r="H13" s="351"/>
      <c r="I13" s="194">
        <v>0.5</v>
      </c>
    </row>
    <row r="14" spans="1:10" ht="18" customHeight="1">
      <c r="A14" s="349" t="s">
        <v>170</v>
      </c>
      <c r="B14" s="176" t="s">
        <v>164</v>
      </c>
      <c r="C14" s="176" t="s">
        <v>150</v>
      </c>
      <c r="D14" s="176" t="s">
        <v>171</v>
      </c>
      <c r="E14" s="176"/>
      <c r="F14" s="188">
        <v>7.1</v>
      </c>
      <c r="G14" s="350">
        <v>1084.0999999999999</v>
      </c>
      <c r="H14" s="350">
        <v>3675.1</v>
      </c>
      <c r="I14" s="189">
        <v>24</v>
      </c>
    </row>
    <row r="15" spans="1:10" ht="18" customHeight="1">
      <c r="A15" s="299"/>
      <c r="B15" s="127" t="s">
        <v>164</v>
      </c>
      <c r="C15" s="127" t="s">
        <v>150</v>
      </c>
      <c r="D15" s="127" t="s">
        <v>172</v>
      </c>
      <c r="E15" s="127"/>
      <c r="F15" s="190">
        <v>4.9000000000000004</v>
      </c>
      <c r="G15" s="357"/>
      <c r="H15" s="357"/>
      <c r="I15" s="192">
        <v>57.5</v>
      </c>
    </row>
    <row r="16" spans="1:10" ht="18" customHeight="1">
      <c r="A16" s="300"/>
      <c r="B16" s="127" t="s">
        <v>164</v>
      </c>
      <c r="C16" s="127" t="s">
        <v>150</v>
      </c>
      <c r="D16" s="127" t="s">
        <v>173</v>
      </c>
      <c r="E16" s="127"/>
      <c r="F16" s="190">
        <v>3.7</v>
      </c>
      <c r="G16" s="357"/>
      <c r="H16" s="357"/>
      <c r="I16" s="192" t="s">
        <v>154</v>
      </c>
      <c r="J16" s="179"/>
    </row>
    <row r="17" spans="1:10" ht="18" customHeight="1">
      <c r="A17" s="92" t="s">
        <v>174</v>
      </c>
      <c r="B17" s="370" t="s">
        <v>175</v>
      </c>
      <c r="C17" s="369"/>
      <c r="D17" s="369"/>
      <c r="E17" s="114"/>
      <c r="F17" s="193">
        <v>8.6</v>
      </c>
      <c r="G17" s="351"/>
      <c r="H17" s="351"/>
      <c r="I17" s="194">
        <v>2</v>
      </c>
    </row>
    <row r="18" spans="1:10" ht="18" customHeight="1">
      <c r="A18" s="349" t="s">
        <v>176</v>
      </c>
      <c r="B18" s="176" t="s">
        <v>177</v>
      </c>
      <c r="C18" s="176" t="s">
        <v>156</v>
      </c>
      <c r="D18" s="176" t="s">
        <v>178</v>
      </c>
      <c r="E18" s="176"/>
      <c r="F18" s="188">
        <v>7</v>
      </c>
      <c r="G18" s="350">
        <v>1616.3</v>
      </c>
      <c r="H18" s="350">
        <v>5928.9</v>
      </c>
      <c r="I18" s="189">
        <v>95</v>
      </c>
    </row>
    <row r="19" spans="1:10" ht="18" customHeight="1">
      <c r="A19" s="300"/>
      <c r="B19" s="366" t="s">
        <v>179</v>
      </c>
      <c r="C19" s="367"/>
      <c r="D19" s="368"/>
      <c r="E19" s="114"/>
      <c r="F19" s="193">
        <v>4.5</v>
      </c>
      <c r="G19" s="351"/>
      <c r="H19" s="351"/>
      <c r="I19" s="194">
        <v>0.5</v>
      </c>
    </row>
    <row r="20" spans="1:10" ht="18" customHeight="1">
      <c r="A20" s="129" t="s">
        <v>180</v>
      </c>
      <c r="B20" s="370" t="s">
        <v>181</v>
      </c>
      <c r="C20" s="369"/>
      <c r="D20" s="371"/>
      <c r="E20" s="127"/>
      <c r="F20" s="189">
        <v>5.0999999999999996</v>
      </c>
      <c r="G20" s="350">
        <v>1692.3</v>
      </c>
      <c r="H20" s="350">
        <v>3931.8</v>
      </c>
      <c r="I20" s="189">
        <v>28</v>
      </c>
    </row>
    <row r="21" spans="1:10" ht="18" customHeight="1">
      <c r="A21" s="349" t="s">
        <v>182</v>
      </c>
      <c r="B21" s="363" t="s">
        <v>183</v>
      </c>
      <c r="C21" s="364"/>
      <c r="D21" s="365"/>
      <c r="E21" s="127"/>
      <c r="F21" s="190">
        <v>3.1</v>
      </c>
      <c r="G21" s="357"/>
      <c r="H21" s="357"/>
      <c r="I21" s="192">
        <v>102</v>
      </c>
    </row>
    <row r="22" spans="1:10" ht="18" customHeight="1">
      <c r="A22" s="300"/>
      <c r="B22" s="366" t="s">
        <v>184</v>
      </c>
      <c r="C22" s="367"/>
      <c r="D22" s="368"/>
      <c r="E22" s="127"/>
      <c r="F22" s="190">
        <v>2.8</v>
      </c>
      <c r="G22" s="357"/>
      <c r="H22" s="357"/>
      <c r="I22" s="192">
        <v>7</v>
      </c>
    </row>
    <row r="23" spans="1:10" ht="18" customHeight="1">
      <c r="A23" s="92" t="s">
        <v>185</v>
      </c>
      <c r="B23" s="198" t="s">
        <v>186</v>
      </c>
      <c r="C23" s="199"/>
      <c r="D23" s="200"/>
      <c r="E23" s="127"/>
      <c r="F23" s="193">
        <v>7</v>
      </c>
      <c r="G23" s="351"/>
      <c r="H23" s="351"/>
      <c r="I23" s="194" t="s">
        <v>187</v>
      </c>
      <c r="J23" s="179"/>
    </row>
    <row r="24" spans="1:10" ht="18" customHeight="1">
      <c r="A24" s="129" t="s">
        <v>188</v>
      </c>
      <c r="B24" s="370" t="s">
        <v>189</v>
      </c>
      <c r="C24" s="369"/>
      <c r="D24" s="371"/>
      <c r="E24" s="176"/>
      <c r="F24" s="185">
        <v>9.1</v>
      </c>
      <c r="G24" s="201">
        <v>464</v>
      </c>
      <c r="H24" s="201">
        <v>1560.8</v>
      </c>
      <c r="I24" s="187">
        <v>29</v>
      </c>
    </row>
    <row r="25" spans="1:10" ht="18" customHeight="1">
      <c r="A25" s="349" t="s">
        <v>190</v>
      </c>
      <c r="B25" s="127" t="s">
        <v>191</v>
      </c>
      <c r="C25" s="127" t="s">
        <v>150</v>
      </c>
      <c r="D25" s="127" t="s">
        <v>192</v>
      </c>
      <c r="E25" s="127"/>
      <c r="F25" s="188">
        <v>7.9</v>
      </c>
      <c r="G25" s="350">
        <v>934.6</v>
      </c>
      <c r="H25" s="350">
        <v>3084.8</v>
      </c>
      <c r="I25" s="189">
        <v>37</v>
      </c>
    </row>
    <row r="26" spans="1:10" ht="18" customHeight="1">
      <c r="A26" s="299"/>
      <c r="B26" s="127" t="s">
        <v>191</v>
      </c>
      <c r="C26" s="127" t="s">
        <v>150</v>
      </c>
      <c r="D26" s="127" t="s">
        <v>193</v>
      </c>
      <c r="E26" s="127"/>
      <c r="F26" s="190">
        <v>8.9</v>
      </c>
      <c r="G26" s="357"/>
      <c r="H26" s="357"/>
      <c r="I26" s="192">
        <v>5</v>
      </c>
    </row>
    <row r="27" spans="1:10" ht="18" customHeight="1">
      <c r="A27" s="299"/>
      <c r="B27" s="127" t="s">
        <v>191</v>
      </c>
      <c r="C27" s="127" t="s">
        <v>150</v>
      </c>
      <c r="D27" s="127" t="s">
        <v>194</v>
      </c>
      <c r="E27" s="127"/>
      <c r="F27" s="190">
        <v>8.9</v>
      </c>
      <c r="G27" s="357"/>
      <c r="H27" s="357"/>
      <c r="I27" s="202">
        <v>5</v>
      </c>
    </row>
    <row r="28" spans="1:10" ht="18" customHeight="1">
      <c r="A28" s="300"/>
      <c r="B28" s="114" t="s">
        <v>191</v>
      </c>
      <c r="C28" s="114" t="s">
        <v>150</v>
      </c>
      <c r="D28" s="92" t="s">
        <v>195</v>
      </c>
      <c r="E28" s="127"/>
      <c r="F28" s="190">
        <v>6.5</v>
      </c>
      <c r="G28" s="357"/>
      <c r="H28" s="357"/>
      <c r="I28" s="202">
        <v>9</v>
      </c>
    </row>
    <row r="29" spans="1:10" ht="18" customHeight="1">
      <c r="A29" s="299" t="s">
        <v>196</v>
      </c>
      <c r="B29" s="127" t="s">
        <v>191</v>
      </c>
      <c r="C29" s="127" t="s">
        <v>150</v>
      </c>
      <c r="D29" s="127" t="s">
        <v>197</v>
      </c>
      <c r="E29" s="127"/>
      <c r="F29" s="190">
        <v>5.0999999999999996</v>
      </c>
      <c r="G29" s="357"/>
      <c r="H29" s="357"/>
      <c r="I29" s="202">
        <v>2.5</v>
      </c>
    </row>
    <row r="30" spans="1:10" ht="18" customHeight="1">
      <c r="A30" s="300"/>
      <c r="B30" s="114" t="s">
        <v>191</v>
      </c>
      <c r="C30" s="114" t="s">
        <v>150</v>
      </c>
      <c r="D30" s="114" t="s">
        <v>198</v>
      </c>
      <c r="E30" s="114"/>
      <c r="F30" s="193">
        <v>6</v>
      </c>
      <c r="G30" s="351"/>
      <c r="H30" s="351"/>
      <c r="I30" s="203">
        <v>21.5</v>
      </c>
    </row>
    <row r="31" spans="1:10" ht="18" customHeight="1">
      <c r="A31" s="174" t="s">
        <v>199</v>
      </c>
      <c r="B31" s="358" t="s">
        <v>200</v>
      </c>
      <c r="C31" s="326"/>
      <c r="D31" s="300"/>
      <c r="E31" s="127"/>
      <c r="F31" s="188">
        <v>5.2</v>
      </c>
      <c r="G31" s="350">
        <v>2050.1</v>
      </c>
      <c r="H31" s="350">
        <v>7041.9</v>
      </c>
      <c r="I31" s="189" t="s">
        <v>201</v>
      </c>
      <c r="J31" s="179"/>
    </row>
    <row r="32" spans="1:10" ht="18" customHeight="1">
      <c r="A32" s="129" t="s">
        <v>202</v>
      </c>
      <c r="B32" s="196" t="s">
        <v>149</v>
      </c>
      <c r="C32" s="130" t="s">
        <v>150</v>
      </c>
      <c r="D32" s="130" t="s">
        <v>203</v>
      </c>
      <c r="E32" s="127"/>
      <c r="F32" s="190">
        <v>3.2</v>
      </c>
      <c r="G32" s="357"/>
      <c r="H32" s="357"/>
      <c r="I32" s="192">
        <v>51</v>
      </c>
    </row>
    <row r="33" spans="1:10" ht="18" customHeight="1">
      <c r="A33" s="349" t="s">
        <v>204</v>
      </c>
      <c r="B33" s="204" t="s">
        <v>149</v>
      </c>
      <c r="C33" s="127" t="s">
        <v>150</v>
      </c>
      <c r="D33" s="127" t="s">
        <v>177</v>
      </c>
      <c r="E33" s="127"/>
      <c r="F33" s="190">
        <v>8.6</v>
      </c>
      <c r="G33" s="357"/>
      <c r="H33" s="357"/>
      <c r="I33" s="192">
        <v>67.5</v>
      </c>
    </row>
    <row r="34" spans="1:10" ht="18" customHeight="1">
      <c r="A34" s="299"/>
      <c r="B34" s="204" t="s">
        <v>149</v>
      </c>
      <c r="C34" s="127" t="s">
        <v>150</v>
      </c>
      <c r="D34" s="127" t="s">
        <v>205</v>
      </c>
      <c r="E34" s="127"/>
      <c r="F34" s="190">
        <v>3.8</v>
      </c>
      <c r="G34" s="357"/>
      <c r="H34" s="357"/>
      <c r="I34" s="192">
        <v>1</v>
      </c>
    </row>
    <row r="35" spans="1:10" ht="18" customHeight="1">
      <c r="A35" s="299"/>
      <c r="B35" s="111" t="s">
        <v>177</v>
      </c>
      <c r="C35" s="127" t="s">
        <v>156</v>
      </c>
      <c r="D35" s="110" t="s">
        <v>206</v>
      </c>
      <c r="E35" s="127"/>
      <c r="F35" s="190">
        <v>5.8</v>
      </c>
      <c r="G35" s="357"/>
      <c r="H35" s="357"/>
      <c r="I35" s="192">
        <v>11.5</v>
      </c>
    </row>
    <row r="36" spans="1:10" ht="18" customHeight="1">
      <c r="A36" s="300"/>
      <c r="B36" s="111" t="s">
        <v>155</v>
      </c>
      <c r="C36" s="127" t="s">
        <v>156</v>
      </c>
      <c r="D36" s="127" t="s">
        <v>207</v>
      </c>
      <c r="E36" s="127"/>
      <c r="F36" s="190">
        <v>6.9</v>
      </c>
      <c r="G36" s="357"/>
      <c r="H36" s="357"/>
      <c r="I36" s="192" t="s">
        <v>208</v>
      </c>
      <c r="J36" s="179"/>
    </row>
    <row r="37" spans="1:10" ht="18" customHeight="1">
      <c r="A37" s="129" t="s">
        <v>209</v>
      </c>
      <c r="B37" s="195" t="s">
        <v>210</v>
      </c>
      <c r="C37" s="130" t="s">
        <v>156</v>
      </c>
      <c r="D37" s="130" t="s">
        <v>211</v>
      </c>
      <c r="E37" s="114"/>
      <c r="F37" s="193">
        <v>7.9</v>
      </c>
      <c r="G37" s="351"/>
      <c r="H37" s="351"/>
      <c r="I37" s="194">
        <v>2</v>
      </c>
    </row>
    <row r="38" spans="1:10" ht="18" customHeight="1">
      <c r="A38" s="349" t="s">
        <v>212</v>
      </c>
      <c r="B38" s="364" t="s">
        <v>213</v>
      </c>
      <c r="C38" s="364"/>
      <c r="D38" s="364"/>
      <c r="E38" s="176"/>
      <c r="F38" s="188">
        <v>2.2000000000000002</v>
      </c>
      <c r="G38" s="350">
        <v>1597.5</v>
      </c>
      <c r="H38" s="350">
        <v>5484.1</v>
      </c>
      <c r="I38" s="189">
        <v>21</v>
      </c>
    </row>
    <row r="39" spans="1:10" ht="18" customHeight="1">
      <c r="A39" s="300"/>
      <c r="B39" s="367" t="s">
        <v>214</v>
      </c>
      <c r="C39" s="367"/>
      <c r="D39" s="367"/>
      <c r="E39" s="127"/>
      <c r="F39" s="190">
        <v>3.3</v>
      </c>
      <c r="G39" s="357"/>
      <c r="H39" s="357"/>
      <c r="I39" s="192">
        <v>10</v>
      </c>
    </row>
    <row r="40" spans="1:10" ht="18" customHeight="1">
      <c r="A40" s="129" t="s">
        <v>215</v>
      </c>
      <c r="B40" s="130" t="s">
        <v>191</v>
      </c>
      <c r="C40" s="130" t="s">
        <v>150</v>
      </c>
      <c r="D40" s="130" t="s">
        <v>216</v>
      </c>
      <c r="E40" s="127"/>
      <c r="F40" s="190">
        <v>4.5</v>
      </c>
      <c r="G40" s="357"/>
      <c r="H40" s="357"/>
      <c r="I40" s="192">
        <v>39</v>
      </c>
    </row>
    <row r="41" spans="1:10" ht="18" customHeight="1">
      <c r="A41" s="299" t="s">
        <v>217</v>
      </c>
      <c r="B41" s="363" t="s">
        <v>218</v>
      </c>
      <c r="C41" s="364"/>
      <c r="D41" s="365"/>
      <c r="E41" s="127"/>
      <c r="F41" s="190">
        <v>7.4</v>
      </c>
      <c r="G41" s="357"/>
      <c r="H41" s="357"/>
      <c r="I41" s="192">
        <v>79</v>
      </c>
    </row>
    <row r="42" spans="1:10" ht="18" customHeight="1">
      <c r="A42" s="300"/>
      <c r="B42" s="114" t="s">
        <v>219</v>
      </c>
      <c r="C42" s="114" t="s">
        <v>150</v>
      </c>
      <c r="D42" s="114" t="s">
        <v>165</v>
      </c>
      <c r="E42" s="127"/>
      <c r="F42" s="190">
        <v>5.3</v>
      </c>
      <c r="G42" s="357"/>
      <c r="H42" s="357"/>
      <c r="I42" s="192">
        <v>2</v>
      </c>
    </row>
    <row r="43" spans="1:10" ht="18" customHeight="1">
      <c r="A43" s="129" t="s">
        <v>220</v>
      </c>
      <c r="B43" s="369" t="s">
        <v>221</v>
      </c>
      <c r="C43" s="369"/>
      <c r="D43" s="369"/>
      <c r="E43" s="127"/>
      <c r="F43" s="190">
        <v>9.1</v>
      </c>
      <c r="G43" s="357"/>
      <c r="H43" s="357"/>
      <c r="I43" s="192" t="s">
        <v>222</v>
      </c>
      <c r="J43" s="179"/>
    </row>
    <row r="44" spans="1:10" ht="18" customHeight="1">
      <c r="A44" s="129" t="s">
        <v>223</v>
      </c>
      <c r="B44" s="370" t="s">
        <v>224</v>
      </c>
      <c r="C44" s="369"/>
      <c r="D44" s="371"/>
      <c r="E44" s="127"/>
      <c r="F44" s="190">
        <v>7.2</v>
      </c>
      <c r="G44" s="357"/>
      <c r="H44" s="357"/>
      <c r="I44" s="192" t="s">
        <v>225</v>
      </c>
      <c r="J44" s="179"/>
    </row>
    <row r="45" spans="1:10" ht="18" customHeight="1">
      <c r="A45" s="129" t="s">
        <v>226</v>
      </c>
      <c r="B45" s="369" t="s">
        <v>227</v>
      </c>
      <c r="C45" s="369"/>
      <c r="D45" s="369"/>
      <c r="E45" s="127"/>
      <c r="F45" s="190">
        <v>12.2</v>
      </c>
      <c r="G45" s="357"/>
      <c r="H45" s="357"/>
      <c r="I45" s="192">
        <v>0.5</v>
      </c>
    </row>
    <row r="46" spans="1:10" ht="18" customHeight="1">
      <c r="A46" s="129" t="s">
        <v>228</v>
      </c>
      <c r="B46" s="196" t="s">
        <v>149</v>
      </c>
      <c r="C46" s="130" t="s">
        <v>150</v>
      </c>
      <c r="D46" s="130" t="s">
        <v>229</v>
      </c>
      <c r="E46" s="127"/>
      <c r="F46" s="190">
        <v>2.6</v>
      </c>
      <c r="G46" s="357"/>
      <c r="H46" s="357"/>
      <c r="I46" s="192">
        <v>2.5</v>
      </c>
    </row>
    <row r="47" spans="1:10" ht="18" customHeight="1">
      <c r="A47" s="349" t="s">
        <v>230</v>
      </c>
      <c r="B47" s="175" t="s">
        <v>149</v>
      </c>
      <c r="C47" s="176" t="s">
        <v>150</v>
      </c>
      <c r="D47" s="176" t="s">
        <v>162</v>
      </c>
      <c r="E47" s="127"/>
      <c r="F47" s="190">
        <v>7.9</v>
      </c>
      <c r="G47" s="357"/>
      <c r="H47" s="357"/>
      <c r="I47" s="192">
        <v>1</v>
      </c>
    </row>
    <row r="48" spans="1:10" ht="18" customHeight="1">
      <c r="A48" s="300"/>
      <c r="B48" s="366" t="s">
        <v>231</v>
      </c>
      <c r="C48" s="367"/>
      <c r="D48" s="368"/>
      <c r="E48" s="114"/>
      <c r="F48" s="193">
        <v>6.6</v>
      </c>
      <c r="G48" s="351"/>
      <c r="H48" s="351"/>
      <c r="I48" s="194" t="s">
        <v>232</v>
      </c>
      <c r="J48" s="179"/>
    </row>
    <row r="49" spans="1:10" ht="18" customHeight="1">
      <c r="A49" s="299" t="s">
        <v>241</v>
      </c>
      <c r="B49" s="361" t="s">
        <v>242</v>
      </c>
      <c r="C49" s="360"/>
      <c r="D49" s="362"/>
      <c r="E49" s="127"/>
      <c r="F49" s="190">
        <v>6.6</v>
      </c>
      <c r="G49" s="357">
        <v>3105.6</v>
      </c>
      <c r="H49" s="357">
        <v>7925.5</v>
      </c>
      <c r="I49" s="192">
        <v>77.5</v>
      </c>
    </row>
    <row r="50" spans="1:10" ht="18" customHeight="1">
      <c r="A50" s="299"/>
      <c r="B50" s="360" t="s">
        <v>243</v>
      </c>
      <c r="C50" s="360"/>
      <c r="D50" s="360"/>
      <c r="E50" s="127"/>
      <c r="F50" s="190">
        <v>6.2</v>
      </c>
      <c r="G50" s="357"/>
      <c r="H50" s="357"/>
      <c r="I50" s="192" t="s">
        <v>225</v>
      </c>
      <c r="J50" s="179"/>
    </row>
    <row r="51" spans="1:10" ht="18" customHeight="1">
      <c r="A51" s="299"/>
      <c r="B51" s="360" t="s">
        <v>244</v>
      </c>
      <c r="C51" s="360"/>
      <c r="D51" s="360"/>
      <c r="E51" s="127"/>
      <c r="F51" s="190">
        <v>6</v>
      </c>
      <c r="G51" s="357"/>
      <c r="H51" s="357"/>
      <c r="I51" s="192">
        <v>3</v>
      </c>
    </row>
    <row r="52" spans="1:10" ht="18" customHeight="1">
      <c r="A52" s="299"/>
      <c r="B52" s="360" t="s">
        <v>245</v>
      </c>
      <c r="C52" s="360"/>
      <c r="D52" s="360"/>
      <c r="E52" s="127"/>
      <c r="F52" s="190">
        <v>3.7</v>
      </c>
      <c r="G52" s="357"/>
      <c r="H52" s="357"/>
      <c r="I52" s="192" t="s">
        <v>246</v>
      </c>
    </row>
    <row r="53" spans="1:10" ht="18" customHeight="1">
      <c r="A53" s="299"/>
      <c r="B53" s="209" t="s">
        <v>247</v>
      </c>
      <c r="C53" s="127" t="s">
        <v>150</v>
      </c>
      <c r="D53" s="204" t="s">
        <v>248</v>
      </c>
      <c r="E53" s="127"/>
      <c r="F53" s="190">
        <v>4.3</v>
      </c>
      <c r="G53" s="357"/>
      <c r="H53" s="357"/>
      <c r="I53" s="192">
        <v>1.5</v>
      </c>
    </row>
    <row r="54" spans="1:10" ht="18" customHeight="1">
      <c r="A54" s="299"/>
      <c r="B54" s="204" t="s">
        <v>249</v>
      </c>
      <c r="C54" s="127" t="s">
        <v>150</v>
      </c>
      <c r="D54" s="127" t="s">
        <v>250</v>
      </c>
      <c r="E54" s="127"/>
      <c r="F54" s="193">
        <v>5.0999999999999996</v>
      </c>
      <c r="G54" s="351"/>
      <c r="H54" s="351"/>
      <c r="I54" s="194">
        <v>72.5</v>
      </c>
    </row>
    <row r="55" spans="1:10" ht="18" customHeight="1">
      <c r="A55" s="349" t="s">
        <v>251</v>
      </c>
      <c r="B55" s="363" t="s">
        <v>252</v>
      </c>
      <c r="C55" s="364"/>
      <c r="D55" s="365"/>
      <c r="E55" s="176"/>
      <c r="F55" s="188">
        <v>3</v>
      </c>
      <c r="G55" s="350">
        <v>1503.8</v>
      </c>
      <c r="H55" s="350">
        <v>3682.5</v>
      </c>
      <c r="I55" s="189">
        <v>70.5</v>
      </c>
    </row>
    <row r="56" spans="1:10" ht="18" customHeight="1">
      <c r="A56" s="300"/>
      <c r="B56" s="366" t="s">
        <v>253</v>
      </c>
      <c r="C56" s="367"/>
      <c r="D56" s="368"/>
      <c r="E56" s="210"/>
      <c r="F56" s="190">
        <v>2.7</v>
      </c>
      <c r="G56" s="357"/>
      <c r="H56" s="357"/>
      <c r="I56" s="192">
        <v>1.5</v>
      </c>
    </row>
    <row r="57" spans="1:10" ht="18" customHeight="1">
      <c r="A57" s="92" t="s">
        <v>254</v>
      </c>
      <c r="B57" s="197" t="s">
        <v>249</v>
      </c>
      <c r="C57" s="114" t="s">
        <v>150</v>
      </c>
      <c r="D57" s="114" t="s">
        <v>172</v>
      </c>
      <c r="E57" s="127"/>
      <c r="F57" s="190">
        <v>4.2</v>
      </c>
      <c r="G57" s="357"/>
      <c r="H57" s="357"/>
      <c r="I57" s="192">
        <v>56</v>
      </c>
    </row>
    <row r="58" spans="1:10" ht="18" customHeight="1">
      <c r="A58" s="299" t="s">
        <v>255</v>
      </c>
      <c r="B58" s="356" t="s">
        <v>256</v>
      </c>
      <c r="C58" s="356"/>
      <c r="D58" s="356"/>
      <c r="E58" s="127"/>
      <c r="F58" s="190">
        <v>5.2</v>
      </c>
      <c r="G58" s="357"/>
      <c r="H58" s="357"/>
      <c r="I58" s="192" t="s">
        <v>257</v>
      </c>
      <c r="J58" s="179"/>
    </row>
    <row r="59" spans="1:10" ht="18" customHeight="1">
      <c r="A59" s="300"/>
      <c r="B59" s="326" t="s">
        <v>258</v>
      </c>
      <c r="C59" s="326"/>
      <c r="D59" s="326"/>
      <c r="E59" s="127"/>
      <c r="F59" s="190">
        <v>3.9</v>
      </c>
      <c r="G59" s="357"/>
      <c r="H59" s="357"/>
      <c r="I59" s="192">
        <v>0.5</v>
      </c>
    </row>
    <row r="60" spans="1:10" ht="18" customHeight="1">
      <c r="A60" s="129" t="s">
        <v>259</v>
      </c>
      <c r="B60" s="326" t="s">
        <v>260</v>
      </c>
      <c r="C60" s="326"/>
      <c r="D60" s="326"/>
      <c r="E60" s="114"/>
      <c r="F60" s="193">
        <v>5.2</v>
      </c>
      <c r="G60" s="351"/>
      <c r="H60" s="351"/>
      <c r="I60" s="194" t="s">
        <v>261</v>
      </c>
      <c r="J60" s="179"/>
    </row>
    <row r="61" spans="1:10" ht="18" customHeight="1">
      <c r="A61" s="110" t="s">
        <v>262</v>
      </c>
      <c r="B61" s="308" t="s">
        <v>263</v>
      </c>
      <c r="C61" s="322"/>
      <c r="D61" s="321"/>
      <c r="E61" s="130"/>
      <c r="F61" s="185">
        <v>7.6</v>
      </c>
      <c r="G61" s="186">
        <v>211.1</v>
      </c>
      <c r="H61" s="186">
        <v>814.1</v>
      </c>
      <c r="I61" s="187">
        <v>10</v>
      </c>
    </row>
    <row r="62" spans="1:10" ht="18" customHeight="1">
      <c r="A62" s="349" t="s">
        <v>264</v>
      </c>
      <c r="B62" s="204" t="s">
        <v>249</v>
      </c>
      <c r="C62" s="127" t="s">
        <v>150</v>
      </c>
      <c r="D62" s="127" t="s">
        <v>203</v>
      </c>
      <c r="E62" s="127"/>
      <c r="F62" s="188">
        <v>5.2</v>
      </c>
      <c r="G62" s="350">
        <v>1453.1</v>
      </c>
      <c r="H62" s="350">
        <v>4303.8999999999996</v>
      </c>
      <c r="I62" s="189">
        <v>74</v>
      </c>
    </row>
    <row r="63" spans="1:10" ht="18" customHeight="1">
      <c r="A63" s="299"/>
      <c r="B63" s="360" t="s">
        <v>265</v>
      </c>
      <c r="C63" s="360"/>
      <c r="D63" s="360"/>
      <c r="E63" s="127"/>
      <c r="F63" s="190">
        <v>9.3000000000000007</v>
      </c>
      <c r="G63" s="357"/>
      <c r="H63" s="357"/>
      <c r="I63" s="192">
        <v>10</v>
      </c>
    </row>
    <row r="64" spans="1:10" ht="18" customHeight="1">
      <c r="A64" s="299"/>
      <c r="B64" s="204" t="s">
        <v>249</v>
      </c>
      <c r="C64" s="127" t="s">
        <v>150</v>
      </c>
      <c r="D64" s="127" t="s">
        <v>266</v>
      </c>
      <c r="E64" s="127"/>
      <c r="F64" s="190">
        <v>5</v>
      </c>
      <c r="G64" s="357"/>
      <c r="H64" s="357"/>
      <c r="I64" s="192">
        <v>14.5</v>
      </c>
    </row>
    <row r="65" spans="1:10" ht="18" customHeight="1">
      <c r="A65" s="299"/>
      <c r="B65" s="361" t="s">
        <v>267</v>
      </c>
      <c r="C65" s="360"/>
      <c r="D65" s="362"/>
      <c r="E65" s="127"/>
      <c r="F65" s="190">
        <v>8.1</v>
      </c>
      <c r="G65" s="357"/>
      <c r="H65" s="357"/>
      <c r="I65" s="192">
        <v>5.5</v>
      </c>
    </row>
    <row r="66" spans="1:10" ht="18" customHeight="1">
      <c r="A66" s="300"/>
      <c r="B66" s="197" t="s">
        <v>249</v>
      </c>
      <c r="C66" s="114" t="s">
        <v>150</v>
      </c>
      <c r="D66" s="92" t="s">
        <v>268</v>
      </c>
      <c r="E66" s="127"/>
      <c r="F66" s="193">
        <v>5.2</v>
      </c>
      <c r="G66" s="351"/>
      <c r="H66" s="351"/>
      <c r="I66" s="194">
        <v>4.5</v>
      </c>
    </row>
    <row r="67" spans="1:10" ht="18" customHeight="1">
      <c r="A67" s="92" t="s">
        <v>269</v>
      </c>
      <c r="B67" s="127" t="s">
        <v>162</v>
      </c>
      <c r="C67" s="114" t="s">
        <v>150</v>
      </c>
      <c r="D67" s="127" t="s">
        <v>270</v>
      </c>
      <c r="E67" s="127"/>
      <c r="F67" s="185">
        <v>3</v>
      </c>
      <c r="G67" s="201">
        <v>28.6</v>
      </c>
      <c r="H67" s="201">
        <v>240.6</v>
      </c>
      <c r="I67" s="187">
        <v>17</v>
      </c>
    </row>
    <row r="68" spans="1:10" ht="18" customHeight="1">
      <c r="A68" s="349" t="s">
        <v>271</v>
      </c>
      <c r="B68" s="176" t="s">
        <v>272</v>
      </c>
      <c r="C68" s="176" t="s">
        <v>150</v>
      </c>
      <c r="D68" s="176" t="s">
        <v>273</v>
      </c>
      <c r="E68" s="176"/>
      <c r="F68" s="188">
        <v>12.2</v>
      </c>
      <c r="G68" s="350">
        <v>1811.3</v>
      </c>
      <c r="H68" s="350">
        <v>6520.5</v>
      </c>
      <c r="I68" s="189">
        <v>57</v>
      </c>
    </row>
    <row r="69" spans="1:10" ht="18" customHeight="1">
      <c r="A69" s="300"/>
      <c r="B69" s="114" t="s">
        <v>274</v>
      </c>
      <c r="C69" s="114" t="s">
        <v>150</v>
      </c>
      <c r="D69" s="114" t="s">
        <v>273</v>
      </c>
      <c r="E69" s="114"/>
      <c r="F69" s="193">
        <v>10.3</v>
      </c>
      <c r="G69" s="351"/>
      <c r="H69" s="351"/>
      <c r="I69" s="194">
        <v>9</v>
      </c>
    </row>
    <row r="70" spans="1:10" ht="18" customHeight="1">
      <c r="A70" s="352" t="s">
        <v>275</v>
      </c>
      <c r="B70" s="355" t="s">
        <v>276</v>
      </c>
      <c r="C70" s="356"/>
      <c r="D70" s="349"/>
      <c r="E70" s="176"/>
      <c r="F70" s="188">
        <v>8.6</v>
      </c>
      <c r="G70" s="350">
        <v>45.2</v>
      </c>
      <c r="H70" s="350">
        <v>1327.2</v>
      </c>
      <c r="I70" s="189">
        <v>9</v>
      </c>
    </row>
    <row r="71" spans="1:10" ht="18" customHeight="1">
      <c r="A71" s="353"/>
      <c r="B71" s="111" t="s">
        <v>277</v>
      </c>
      <c r="C71" s="127" t="s">
        <v>156</v>
      </c>
      <c r="D71" s="110" t="s">
        <v>278</v>
      </c>
      <c r="E71" s="127"/>
      <c r="F71" s="190">
        <v>2.8</v>
      </c>
      <c r="G71" s="357"/>
      <c r="H71" s="357"/>
      <c r="I71" s="192">
        <v>1</v>
      </c>
    </row>
    <row r="72" spans="1:10" ht="18" customHeight="1">
      <c r="A72" s="353"/>
      <c r="B72" s="111" t="s">
        <v>279</v>
      </c>
      <c r="C72" s="127" t="s">
        <v>150</v>
      </c>
      <c r="D72" s="110" t="s">
        <v>280</v>
      </c>
      <c r="E72" s="127"/>
      <c r="F72" s="190">
        <v>5.0999999999999996</v>
      </c>
      <c r="G72" s="357"/>
      <c r="H72" s="357"/>
      <c r="I72" s="192">
        <v>6</v>
      </c>
      <c r="J72" s="74"/>
    </row>
    <row r="73" spans="1:10" ht="18" customHeight="1">
      <c r="A73" s="353"/>
      <c r="B73" s="127" t="s">
        <v>281</v>
      </c>
      <c r="C73" s="127" t="s">
        <v>282</v>
      </c>
      <c r="D73" s="110" t="s">
        <v>280</v>
      </c>
      <c r="E73" s="127"/>
      <c r="F73" s="192">
        <v>3.8</v>
      </c>
      <c r="G73" s="357"/>
      <c r="H73" s="357"/>
      <c r="I73" s="192" t="s">
        <v>283</v>
      </c>
    </row>
    <row r="74" spans="1:10" ht="18" customHeight="1">
      <c r="A74" s="353"/>
      <c r="B74" s="358" t="s">
        <v>284</v>
      </c>
      <c r="C74" s="326"/>
      <c r="D74" s="326"/>
      <c r="E74" s="127"/>
      <c r="F74" s="193">
        <v>6.7</v>
      </c>
      <c r="G74" s="351"/>
      <c r="H74" s="351"/>
      <c r="I74" s="194" t="s">
        <v>285</v>
      </c>
    </row>
    <row r="75" spans="1:10" ht="18" customHeight="1">
      <c r="A75" s="353"/>
      <c r="B75" s="175" t="s">
        <v>249</v>
      </c>
      <c r="C75" s="176" t="s">
        <v>150</v>
      </c>
      <c r="D75" s="176" t="s">
        <v>286</v>
      </c>
      <c r="E75" s="127"/>
      <c r="F75" s="188">
        <v>1.9</v>
      </c>
      <c r="G75" s="350">
        <v>97.4</v>
      </c>
      <c r="H75" s="350">
        <v>1300.4000000000001</v>
      </c>
      <c r="I75" s="189">
        <v>24.5</v>
      </c>
    </row>
    <row r="76" spans="1:10" ht="18" customHeight="1" thickBot="1">
      <c r="A76" s="354"/>
      <c r="B76" s="337" t="s">
        <v>287</v>
      </c>
      <c r="C76" s="338"/>
      <c r="D76" s="339"/>
      <c r="E76" s="211"/>
      <c r="F76" s="205">
        <v>3.7</v>
      </c>
      <c r="G76" s="359"/>
      <c r="H76" s="359"/>
      <c r="I76" s="206" t="s">
        <v>288</v>
      </c>
    </row>
    <row r="77" spans="1:10" ht="15" customHeight="1">
      <c r="A77" s="106" t="s">
        <v>233</v>
      </c>
      <c r="B77" s="81"/>
      <c r="C77" s="81"/>
      <c r="D77" s="81"/>
      <c r="E77" s="207"/>
      <c r="F77" s="207"/>
      <c r="G77" s="207"/>
      <c r="H77" s="207"/>
      <c r="I77" s="207"/>
    </row>
    <row r="78" spans="1:10" ht="15" customHeight="1">
      <c r="A78" s="106" t="s">
        <v>234</v>
      </c>
      <c r="B78" s="81"/>
      <c r="C78" s="81"/>
      <c r="D78" s="81"/>
      <c r="E78" s="81"/>
      <c r="F78" s="81"/>
      <c r="G78" s="81"/>
      <c r="H78" s="81"/>
      <c r="I78" s="81"/>
    </row>
    <row r="79" spans="1:10" ht="15" customHeight="1">
      <c r="A79" s="106" t="s">
        <v>235</v>
      </c>
      <c r="B79" s="81"/>
      <c r="C79" s="81"/>
      <c r="D79" s="81"/>
      <c r="E79" s="81"/>
      <c r="F79" s="81"/>
      <c r="G79" s="81"/>
      <c r="H79" s="81"/>
      <c r="I79" s="81"/>
    </row>
    <row r="80" spans="1:10" ht="15" customHeight="1">
      <c r="A80" s="106" t="s">
        <v>236</v>
      </c>
      <c r="B80" s="81"/>
      <c r="C80" s="81"/>
      <c r="D80" s="81"/>
      <c r="E80" s="81"/>
      <c r="F80" s="81"/>
      <c r="G80" s="81"/>
      <c r="H80" s="81"/>
      <c r="I80" s="81"/>
    </row>
    <row r="81" spans="1:9" ht="15" customHeight="1">
      <c r="A81" s="106" t="s">
        <v>237</v>
      </c>
      <c r="B81" s="81"/>
      <c r="C81" s="81"/>
      <c r="D81" s="81"/>
      <c r="E81" s="81"/>
      <c r="F81" s="81"/>
      <c r="G81" s="81"/>
      <c r="H81" s="81"/>
      <c r="I81" s="81"/>
    </row>
    <row r="82" spans="1:9" ht="15" customHeight="1">
      <c r="A82" s="106" t="s">
        <v>289</v>
      </c>
      <c r="B82" s="127"/>
      <c r="C82" s="127"/>
      <c r="D82" s="127"/>
      <c r="E82" s="127"/>
      <c r="F82" s="192"/>
      <c r="G82" s="191"/>
      <c r="H82" s="191"/>
      <c r="I82" s="212"/>
    </row>
    <row r="83" spans="1:9" ht="15" customHeight="1">
      <c r="A83" s="106" t="s">
        <v>290</v>
      </c>
      <c r="B83" s="127"/>
      <c r="C83" s="127"/>
      <c r="D83" s="127"/>
      <c r="E83" s="127"/>
      <c r="F83" s="192"/>
      <c r="G83" s="191"/>
      <c r="H83" s="191"/>
      <c r="I83" s="212"/>
    </row>
    <row r="84" spans="1:9" ht="15" customHeight="1">
      <c r="A84" s="106"/>
      <c r="D84" s="208"/>
      <c r="E84" s="208"/>
      <c r="H84" s="77"/>
      <c r="I84" s="108" t="s">
        <v>238</v>
      </c>
    </row>
    <row r="85" spans="1:9" ht="15" customHeight="1">
      <c r="E85" s="213"/>
      <c r="F85" s="74"/>
      <c r="H85" s="77"/>
      <c r="I85" s="108"/>
    </row>
    <row r="86" spans="1:9" s="87" customFormat="1" ht="13.5" customHeight="1" thickBot="1">
      <c r="A86" s="214" t="s">
        <v>291</v>
      </c>
      <c r="B86" s="214"/>
      <c r="C86" s="214"/>
      <c r="D86" s="214"/>
      <c r="E86" s="214"/>
      <c r="F86" s="214"/>
      <c r="G86" s="214"/>
      <c r="H86" s="214"/>
      <c r="I86" s="215" t="s">
        <v>292</v>
      </c>
    </row>
    <row r="87" spans="1:9" s="81" customFormat="1" ht="15" customHeight="1">
      <c r="A87" s="327" t="s">
        <v>138</v>
      </c>
      <c r="B87" s="329" t="s">
        <v>139</v>
      </c>
      <c r="C87" s="331" t="s">
        <v>140</v>
      </c>
      <c r="D87" s="333" t="s">
        <v>141</v>
      </c>
      <c r="E87" s="329" t="s">
        <v>239</v>
      </c>
      <c r="F87" s="333"/>
      <c r="G87" s="335" t="s">
        <v>143</v>
      </c>
      <c r="H87" s="336"/>
      <c r="I87" s="216" t="s">
        <v>144</v>
      </c>
    </row>
    <row r="88" spans="1:9" s="81" customFormat="1" ht="15" customHeight="1">
      <c r="A88" s="328"/>
      <c r="B88" s="330"/>
      <c r="C88" s="332"/>
      <c r="D88" s="334"/>
      <c r="E88" s="330" t="s">
        <v>240</v>
      </c>
      <c r="F88" s="334"/>
      <c r="G88" s="216" t="s">
        <v>118</v>
      </c>
      <c r="H88" s="216" t="s">
        <v>119</v>
      </c>
      <c r="I88" s="217" t="s">
        <v>147</v>
      </c>
    </row>
    <row r="89" spans="1:9" s="81" customFormat="1" ht="26.4" customHeight="1">
      <c r="A89" s="218" t="s">
        <v>293</v>
      </c>
      <c r="B89" s="219" t="s">
        <v>294</v>
      </c>
      <c r="C89" s="218" t="s">
        <v>156</v>
      </c>
      <c r="D89" s="218" t="s">
        <v>273</v>
      </c>
      <c r="E89" s="220"/>
      <c r="F89" s="221" t="s">
        <v>295</v>
      </c>
      <c r="G89" s="222">
        <v>8</v>
      </c>
      <c r="H89" s="222">
        <v>100</v>
      </c>
      <c r="I89" s="223" t="s">
        <v>296</v>
      </c>
    </row>
    <row r="90" spans="1:9" s="81" customFormat="1" ht="15" customHeight="1">
      <c r="A90" s="224" t="s">
        <v>297</v>
      </c>
      <c r="B90" s="216" t="s">
        <v>165</v>
      </c>
      <c r="C90" s="224" t="s">
        <v>156</v>
      </c>
      <c r="D90" s="224" t="s">
        <v>298</v>
      </c>
      <c r="E90" s="225"/>
      <c r="F90" s="221">
        <v>11.02</v>
      </c>
      <c r="G90" s="222">
        <v>318</v>
      </c>
      <c r="H90" s="226">
        <v>2570</v>
      </c>
      <c r="I90" s="223">
        <v>52.5</v>
      </c>
    </row>
    <row r="91" spans="1:9" s="81" customFormat="1" ht="15" customHeight="1">
      <c r="A91" s="343" t="s">
        <v>299</v>
      </c>
      <c r="B91" s="344" t="s">
        <v>300</v>
      </c>
      <c r="C91" s="345" t="s">
        <v>156</v>
      </c>
      <c r="D91" s="343" t="s">
        <v>301</v>
      </c>
      <c r="E91" s="216" t="s">
        <v>302</v>
      </c>
      <c r="F91" s="227">
        <v>4.9400000000000004</v>
      </c>
      <c r="G91" s="347">
        <v>756</v>
      </c>
      <c r="H91" s="348">
        <v>4321</v>
      </c>
      <c r="I91" s="340">
        <v>121</v>
      </c>
    </row>
    <row r="92" spans="1:9" s="81" customFormat="1" ht="15" customHeight="1">
      <c r="A92" s="334"/>
      <c r="B92" s="330"/>
      <c r="C92" s="346"/>
      <c r="D92" s="334"/>
      <c r="E92" s="216" t="s">
        <v>303</v>
      </c>
      <c r="F92" s="227">
        <v>4.79</v>
      </c>
      <c r="G92" s="347"/>
      <c r="H92" s="348"/>
      <c r="I92" s="340"/>
    </row>
    <row r="93" spans="1:9" s="81" customFormat="1" ht="15" customHeight="1" thickBot="1">
      <c r="A93" s="228" t="s">
        <v>188</v>
      </c>
      <c r="B93" s="229" t="s">
        <v>304</v>
      </c>
      <c r="C93" s="228" t="s">
        <v>156</v>
      </c>
      <c r="D93" s="228" t="s">
        <v>164</v>
      </c>
      <c r="E93" s="230"/>
      <c r="F93" s="231">
        <v>8.92</v>
      </c>
      <c r="G93" s="232">
        <v>230</v>
      </c>
      <c r="H93" s="233">
        <v>1672</v>
      </c>
      <c r="I93" s="234">
        <v>30</v>
      </c>
    </row>
    <row r="94" spans="1:9" s="46" customFormat="1" ht="13.5" customHeight="1">
      <c r="A94" s="341" t="s">
        <v>305</v>
      </c>
      <c r="B94" s="341"/>
      <c r="C94" s="341"/>
      <c r="D94" s="341"/>
      <c r="E94" s="341"/>
      <c r="F94" s="341"/>
      <c r="G94" s="341"/>
      <c r="H94" s="341"/>
      <c r="I94" s="341"/>
    </row>
    <row r="95" spans="1:9" s="46" customFormat="1" ht="13.5" customHeight="1">
      <c r="A95" s="342" t="s">
        <v>306</v>
      </c>
      <c r="B95" s="342"/>
      <c r="C95" s="342"/>
      <c r="D95" s="342"/>
      <c r="E95" s="342"/>
      <c r="F95" s="342"/>
      <c r="G95" s="342"/>
      <c r="H95" s="342"/>
      <c r="I95" s="342"/>
    </row>
  </sheetData>
  <mergeCells count="97">
    <mergeCell ref="A1:I1"/>
    <mergeCell ref="A3:A4"/>
    <mergeCell ref="B3:B4"/>
    <mergeCell ref="C3:C4"/>
    <mergeCell ref="D3:D4"/>
    <mergeCell ref="E3:F4"/>
    <mergeCell ref="G3:H3"/>
    <mergeCell ref="A5:A7"/>
    <mergeCell ref="G5:G9"/>
    <mergeCell ref="H5:H9"/>
    <mergeCell ref="A11:A13"/>
    <mergeCell ref="G11:G13"/>
    <mergeCell ref="H11:H13"/>
    <mergeCell ref="A14:A16"/>
    <mergeCell ref="G14:G17"/>
    <mergeCell ref="H14:H17"/>
    <mergeCell ref="B17:D17"/>
    <mergeCell ref="A18:A19"/>
    <mergeCell ref="G18:G19"/>
    <mergeCell ref="H18:H19"/>
    <mergeCell ref="B19:D19"/>
    <mergeCell ref="B31:D31"/>
    <mergeCell ref="G31:G37"/>
    <mergeCell ref="H31:H37"/>
    <mergeCell ref="A33:A36"/>
    <mergeCell ref="B20:D20"/>
    <mergeCell ref="G20:G23"/>
    <mergeCell ref="H20:H23"/>
    <mergeCell ref="A21:A22"/>
    <mergeCell ref="B21:D21"/>
    <mergeCell ref="B22:D22"/>
    <mergeCell ref="B24:D24"/>
    <mergeCell ref="A25:A28"/>
    <mergeCell ref="G25:G30"/>
    <mergeCell ref="H25:H30"/>
    <mergeCell ref="A29:A30"/>
    <mergeCell ref="H38:H48"/>
    <mergeCell ref="B39:D39"/>
    <mergeCell ref="A41:A42"/>
    <mergeCell ref="B41:D41"/>
    <mergeCell ref="B43:D43"/>
    <mergeCell ref="B44:D44"/>
    <mergeCell ref="B45:D45"/>
    <mergeCell ref="A47:A48"/>
    <mergeCell ref="B48:D48"/>
    <mergeCell ref="A38:A39"/>
    <mergeCell ref="B38:D38"/>
    <mergeCell ref="G38:G48"/>
    <mergeCell ref="A49:A54"/>
    <mergeCell ref="B49:D49"/>
    <mergeCell ref="G49:G54"/>
    <mergeCell ref="H49:H54"/>
    <mergeCell ref="B50:D50"/>
    <mergeCell ref="B51:D51"/>
    <mergeCell ref="B52:D52"/>
    <mergeCell ref="A55:A56"/>
    <mergeCell ref="B55:D55"/>
    <mergeCell ref="G55:G60"/>
    <mergeCell ref="H55:H60"/>
    <mergeCell ref="B56:D56"/>
    <mergeCell ref="A58:A59"/>
    <mergeCell ref="B58:D58"/>
    <mergeCell ref="B59:D59"/>
    <mergeCell ref="B60:D60"/>
    <mergeCell ref="B61:D61"/>
    <mergeCell ref="A62:A66"/>
    <mergeCell ref="G62:G66"/>
    <mergeCell ref="H62:H66"/>
    <mergeCell ref="B63:D63"/>
    <mergeCell ref="B65:D65"/>
    <mergeCell ref="A68:A69"/>
    <mergeCell ref="G68:G69"/>
    <mergeCell ref="H68:H69"/>
    <mergeCell ref="A70:A76"/>
    <mergeCell ref="B70:D70"/>
    <mergeCell ref="G70:G74"/>
    <mergeCell ref="H70:H74"/>
    <mergeCell ref="B74:D74"/>
    <mergeCell ref="G75:G76"/>
    <mergeCell ref="H75:H76"/>
    <mergeCell ref="A95:I95"/>
    <mergeCell ref="A91:A92"/>
    <mergeCell ref="B91:B92"/>
    <mergeCell ref="C91:C92"/>
    <mergeCell ref="D91:D92"/>
    <mergeCell ref="G91:G92"/>
    <mergeCell ref="H91:H92"/>
    <mergeCell ref="G87:H87"/>
    <mergeCell ref="E88:F88"/>
    <mergeCell ref="B76:D76"/>
    <mergeCell ref="I91:I92"/>
    <mergeCell ref="A94:I94"/>
    <mergeCell ref="A87:A88"/>
    <mergeCell ref="B87:B88"/>
    <mergeCell ref="C87:C88"/>
    <mergeCell ref="D87:D88"/>
    <mergeCell ref="E87:F87"/>
  </mergeCells>
  <phoneticPr fontId="12"/>
  <pageMargins left="0.78740157480314965" right="0.59055118110236227" top="1.1811023622047245" bottom="1.1811023622047245" header="0.19685039370078741" footer="0.19685039370078741"/>
  <pageSetup paperSize="9" scale="9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D893-DEE4-4C2D-845E-6A66F35157A8}">
  <sheetPr>
    <tabColor theme="7" tint="0.59999389629810485"/>
  </sheetPr>
  <dimension ref="A1:F16"/>
  <sheetViews>
    <sheetView showGridLines="0" workbookViewId="0">
      <selection activeCell="H12" sqref="H12"/>
    </sheetView>
  </sheetViews>
  <sheetFormatPr defaultRowHeight="18"/>
  <cols>
    <col min="1" max="1" width="7.5" style="27" customWidth="1"/>
    <col min="2" max="5" width="11.75" style="27" customWidth="1"/>
  </cols>
  <sheetData>
    <row r="1" spans="1:6">
      <c r="A1" s="380" t="s">
        <v>307</v>
      </c>
      <c r="B1" s="380"/>
      <c r="C1" s="380"/>
      <c r="D1" s="380"/>
      <c r="E1" s="380"/>
    </row>
    <row r="2" spans="1:6" ht="12.65" customHeight="1" thickBot="1">
      <c r="A2" s="235" t="s">
        <v>308</v>
      </c>
      <c r="B2" s="236"/>
      <c r="C2" s="236"/>
      <c r="D2" s="236"/>
      <c r="E2" s="236" t="s">
        <v>66</v>
      </c>
    </row>
    <row r="3" spans="1:6" ht="15" customHeight="1">
      <c r="A3" s="381" t="s">
        <v>67</v>
      </c>
      <c r="B3" s="383" t="s">
        <v>309</v>
      </c>
      <c r="C3" s="385" t="s">
        <v>310</v>
      </c>
      <c r="D3" s="386"/>
      <c r="E3" s="387" t="s">
        <v>311</v>
      </c>
    </row>
    <row r="4" spans="1:6">
      <c r="A4" s="382"/>
      <c r="B4" s="384"/>
      <c r="C4" s="237" t="s">
        <v>312</v>
      </c>
      <c r="D4" s="238" t="s">
        <v>313</v>
      </c>
      <c r="E4" s="388"/>
    </row>
    <row r="5" spans="1:6" ht="15" customHeight="1">
      <c r="A5" s="239" t="s">
        <v>59</v>
      </c>
      <c r="B5" s="240">
        <v>1</v>
      </c>
      <c r="C5" s="240">
        <v>31</v>
      </c>
      <c r="D5" s="240">
        <v>128</v>
      </c>
      <c r="E5" s="241">
        <v>2612</v>
      </c>
    </row>
    <row r="6" spans="1:6" ht="15" customHeight="1">
      <c r="A6" s="239">
        <v>3</v>
      </c>
      <c r="B6" s="240">
        <v>1</v>
      </c>
      <c r="C6" s="240">
        <v>30</v>
      </c>
      <c r="D6" s="240">
        <v>128</v>
      </c>
      <c r="E6" s="241">
        <v>2619</v>
      </c>
    </row>
    <row r="7" spans="1:6" ht="15" customHeight="1">
      <c r="A7" s="239">
        <v>4</v>
      </c>
      <c r="B7" s="240">
        <v>1</v>
      </c>
      <c r="C7" s="240">
        <v>30</v>
      </c>
      <c r="D7" s="240">
        <v>128</v>
      </c>
      <c r="E7" s="241">
        <v>2639</v>
      </c>
    </row>
    <row r="8" spans="1:6" ht="15" customHeight="1">
      <c r="A8" s="239">
        <v>5</v>
      </c>
      <c r="B8" s="240">
        <v>1</v>
      </c>
      <c r="C8" s="240">
        <v>27</v>
      </c>
      <c r="D8" s="240">
        <v>128</v>
      </c>
      <c r="E8" s="241">
        <v>2668</v>
      </c>
    </row>
    <row r="9" spans="1:6" ht="15" customHeight="1" thickBot="1">
      <c r="A9" s="242">
        <v>6</v>
      </c>
      <c r="B9" s="240">
        <v>1</v>
      </c>
      <c r="C9" s="240">
        <v>31</v>
      </c>
      <c r="D9" s="240">
        <v>128</v>
      </c>
      <c r="E9" s="241">
        <v>2692</v>
      </c>
      <c r="F9" s="27"/>
    </row>
    <row r="10" spans="1:6">
      <c r="A10" s="243" t="s">
        <v>314</v>
      </c>
      <c r="B10" s="244"/>
      <c r="C10" s="244"/>
      <c r="D10" s="244"/>
      <c r="E10" s="245"/>
    </row>
    <row r="11" spans="1:6">
      <c r="A11" s="246"/>
      <c r="B11" s="247"/>
      <c r="C11" s="247"/>
      <c r="D11" s="247"/>
      <c r="E11" s="248" t="s">
        <v>315</v>
      </c>
    </row>
    <row r="14" spans="1:6">
      <c r="E14" s="249"/>
    </row>
    <row r="15" spans="1:6">
      <c r="E15" s="249"/>
    </row>
    <row r="16" spans="1:6">
      <c r="E16" s="249"/>
    </row>
  </sheetData>
  <mergeCells count="5">
    <mergeCell ref="A1:E1"/>
    <mergeCell ref="A3:A4"/>
    <mergeCell ref="B3:B4"/>
    <mergeCell ref="C3:D3"/>
    <mergeCell ref="E3:E4"/>
  </mergeCells>
  <phoneticPr fontId="12"/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　和香子</dc:creator>
  <dcterms:modified xsi:type="dcterms:W3CDTF">2024-10-07T05:46:26Z</dcterms:modified>
  <cp:lastModifiedBy>芦沢　和香子</cp:lastModifiedBy>
  <dcterms:created xsi:type="dcterms:W3CDTF">2024-08-29T01:18:52Z</dcterms:created>
</cp:coreProperties>
</file>