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fileSharing userName="ZTR_admin_01" algorithmName="SHA-512" hashValue="6TUqK3mdAMqeB9i+/ZlwgdET2/8Oa7SZNlK5xfQmwNtNN0WMm57lZ67HSE9V8ox5Ym8ozOg3bp3trAouQaGCMw==" saltValue="mujw452crEoMOLCrmCt/2w==" spinCount="100000"/>
  <workbookPr defaultThemeVersion="202300"/>
  <mc:AlternateContent xmlns:mc="http://schemas.openxmlformats.org/markup-compatibility/2006">
    <mc:Choice Requires="x15">
      <x15ac:absPath xmlns:x15ac="http://schemas.microsoft.com/office/spreadsheetml/2010/11/ac" url="\\Difilv01\三鷹市\部_課フォルダ\課1\企画経営課\「統計係」\④情報発信\統計データ集\R６年度\06_庁内公開\統計データ集2024(Excel)\"/>
    </mc:Choice>
  </mc:AlternateContent>
  <bookViews>
    <workbookView xWindow="2670" yWindow="100" windowWidth="15250" windowHeight="9980" xr2:uid="{6A66ED50-8090-4131-AE09-194D408822E5}"/>
  </bookViews>
  <sheets>
    <sheet name="１　金融" sheetId="7" r:id="rId1"/>
    <sheet name="（１）小口事業資金融資あっせん事業" sheetId="1" r:id="rId2"/>
    <sheet name="（２）特定小口事業資金融資あっせん事業" sheetId="2" r:id="rId3"/>
    <sheet name="（３）不況対策緊急資金融資あっせん事業" sheetId="3" r:id="rId4"/>
    <sheet name="（４）特定不況対策緊急資金融資あっせん事業" sheetId="4" r:id="rId5"/>
    <sheet name="（５）倒産件数" sheetId="5" r:id="rId6"/>
    <sheet name="（６）創業資金融資あっせん事業" sheetId="6" r:id="rId7"/>
    <sheet name="２　経済" sheetId="8" r:id="rId8"/>
    <sheet name="（１）消費者活動センター利用状況" sheetId="9" r:id="rId9"/>
    <sheet name="（２）たばこ消費量" sheetId="10" r:id="rId10"/>
    <sheet name="（３）酒類消費量" sheetId="11" r:id="rId11"/>
    <sheet name="３　労働" sheetId="12" r:id="rId12"/>
    <sheet name="（１）一般職業紹介状況" sheetId="13" r:id="rId13"/>
    <sheet name="（２） 産業別求人･充足数" sheetId="14" r:id="rId14"/>
    <sheet name="（３）勤労者福祉ｻｰﾋﾞｽｾﾝﾀｰ事業実績" sheetId="15" r:id="rId15"/>
    <sheet name="（４） シルバー人材センター事業実績" sheetId="16" r:id="rId16"/>
  </sheets>
  <definedNames>
    <definedName name="_Toc16647002" localSheetId="1">'（１）小口事業資金融資あっせん事業'!$A$1</definedName>
    <definedName name="_Toc16647002" localSheetId="2">'（２）特定小口事業資金融資あっせん事業'!$A$1</definedName>
    <definedName name="_Toc16647003" localSheetId="3">'（３）不況対策緊急資金融資あっせん事業'!$A$1</definedName>
    <definedName name="_Toc16647003" localSheetId="4">'（４）特定不況対策緊急資金融資あっせん事業'!$A$1</definedName>
    <definedName name="_Toc16647004" localSheetId="6">'（６）創業資金融資あっせん事業'!$A$1</definedName>
    <definedName name="_Toc16647006" localSheetId="8">'（１）消費者活動センター利用状況'!$A$1</definedName>
    <definedName name="_Toc16647007" localSheetId="8">'（１）消費者活動センター利用状況'!$A$2</definedName>
    <definedName name="_Toc16647008" localSheetId="9">'（２）たばこ消費量'!#REF!</definedName>
    <definedName name="_Toc16647009" localSheetId="10">'（３）酒類消費量'!#REF!</definedName>
    <definedName name="_Toc16647010" localSheetId="12">'（１）一般職業紹介状況'!$A$1</definedName>
    <definedName name="_Toc16647011" localSheetId="12">'（１）一般職業紹介状況'!$A$2</definedName>
    <definedName name="_Toc16647012" localSheetId="13">'（２） 産業別求人･充足数'!$A$1</definedName>
    <definedName name="_Toc16647023" localSheetId="14">'（３）勤労者福祉ｻｰﾋﾞｽｾﾝﾀｰ事業実績'!$A$1</definedName>
    <definedName name="_Toc16647026" localSheetId="15">'（４） シルバー人材センター事業実績'!$A$1</definedName>
    <definedName name="_xlnm.Print_Area" localSheetId="12">'（１）一般職業紹介状況'!$A$1:$L$53</definedName>
    <definedName name="_xlnm.Print_Area" localSheetId="13">'（２） 産業別求人･充足数'!$A$1:$J$29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6" l="1"/>
  <c r="B9" i="16"/>
  <c r="B8" i="16"/>
  <c r="B7" i="16"/>
  <c r="B6" i="16"/>
  <c r="H28" i="15"/>
  <c r="G28" i="15"/>
  <c r="G15" i="11"/>
  <c r="F15" i="11"/>
  <c r="E15" i="11"/>
  <c r="G12" i="11"/>
  <c r="F12" i="11"/>
  <c r="E12" i="11"/>
  <c r="G7" i="11"/>
  <c r="F7" i="11"/>
  <c r="E7" i="11"/>
</calcChain>
</file>

<file path=xl/sharedStrings.xml><?xml version="1.0" encoding="utf-8"?>
<sst xmlns="http://schemas.openxmlformats.org/spreadsheetml/2006/main" count="377" uniqueCount="161">
  <si>
    <t>(1)　小口事業資金融資あっせん事業</t>
    <phoneticPr fontId="3"/>
  </si>
  <si>
    <t>単位：金額＝万円</t>
  </si>
  <si>
    <t>年度</t>
  </si>
  <si>
    <t>あっせん申請</t>
  </si>
  <si>
    <t>融資決定</t>
    <phoneticPr fontId="3"/>
  </si>
  <si>
    <t>件数</t>
    <phoneticPr fontId="3"/>
  </si>
  <si>
    <t>金額</t>
    <phoneticPr fontId="3"/>
  </si>
  <si>
    <t>運転資金</t>
    <phoneticPr fontId="3"/>
  </si>
  <si>
    <t>設備資金</t>
    <phoneticPr fontId="3"/>
  </si>
  <si>
    <t>令和元</t>
    <rPh sb="0" eb="1">
      <t>レイ</t>
    </rPh>
    <rPh sb="1" eb="2">
      <t>ワ</t>
    </rPh>
    <rPh sb="2" eb="3">
      <t>ガン</t>
    </rPh>
    <phoneticPr fontId="3"/>
  </si>
  <si>
    <r>
      <rPr>
        <sz val="10.5"/>
        <color theme="0"/>
        <rFont val="ＭＳ 明朝"/>
        <family val="1"/>
        <charset val="128"/>
      </rPr>
      <t>令和</t>
    </r>
    <r>
      <rPr>
        <sz val="10.5"/>
        <color theme="1"/>
        <rFont val="ＭＳ 明朝"/>
        <family val="1"/>
        <charset val="128"/>
      </rPr>
      <t xml:space="preserve"> 2</t>
    </r>
    <rPh sb="0" eb="1">
      <t>レイ</t>
    </rPh>
    <rPh sb="1" eb="2">
      <t>ワ</t>
    </rPh>
    <phoneticPr fontId="3"/>
  </si>
  <si>
    <t>注)</t>
    <rPh sb="0" eb="1">
      <t>チュウ</t>
    </rPh>
    <phoneticPr fontId="3"/>
  </si>
  <si>
    <t>注) 新型コロナウイルス感染症の影響により減少</t>
    <rPh sb="0" eb="1">
      <t>チュウ</t>
    </rPh>
    <rPh sb="3" eb="5">
      <t>シンガタ</t>
    </rPh>
    <rPh sb="12" eb="15">
      <t>カンセンショウ</t>
    </rPh>
    <rPh sb="16" eb="18">
      <t>エイキョウ</t>
    </rPh>
    <rPh sb="21" eb="23">
      <t>ゲンショウ</t>
    </rPh>
    <phoneticPr fontId="3"/>
  </si>
  <si>
    <t>資料：生活環境部生活経済課</t>
  </si>
  <si>
    <t>(2)　特定小口事業資金融資あっせん事業</t>
    <rPh sb="4" eb="6">
      <t>トクテイ</t>
    </rPh>
    <phoneticPr fontId="3"/>
  </si>
  <si>
    <t>注) 新型コロナウイルス感染症の影響により減少</t>
    <rPh sb="12" eb="15">
      <t>カンセンショウ</t>
    </rPh>
    <phoneticPr fontId="3"/>
  </si>
  <si>
    <t>(3)　不況対策緊急資金融資あっせん事業</t>
    <phoneticPr fontId="3"/>
  </si>
  <si>
    <t>注) 令和2年4月1日から1年間、既存の制度を一部拡充した「新型コロナ対応</t>
    <rPh sb="0" eb="1">
      <t>チュウ</t>
    </rPh>
    <rPh sb="3" eb="4">
      <t>レイ</t>
    </rPh>
    <rPh sb="4" eb="5">
      <t>ワ</t>
    </rPh>
    <rPh sb="6" eb="7">
      <t>ネン</t>
    </rPh>
    <rPh sb="8" eb="9">
      <t>ガツ</t>
    </rPh>
    <rPh sb="10" eb="11">
      <t>ニチ</t>
    </rPh>
    <rPh sb="14" eb="16">
      <t>ネンカン</t>
    </rPh>
    <rPh sb="17" eb="19">
      <t>キゾン</t>
    </rPh>
    <rPh sb="20" eb="22">
      <t>セイド</t>
    </rPh>
    <rPh sb="23" eb="25">
      <t>イチブ</t>
    </rPh>
    <rPh sb="25" eb="27">
      <t>カクジュウ</t>
    </rPh>
    <rPh sb="30" eb="32">
      <t>シンガタ</t>
    </rPh>
    <rPh sb="35" eb="37">
      <t>タイオウ</t>
    </rPh>
    <phoneticPr fontId="3"/>
  </si>
  <si>
    <t>　　不況対策緊急資金融資あっせん制度」を創設したため件数が増加</t>
    <rPh sb="2" eb="4">
      <t>フキョウ</t>
    </rPh>
    <rPh sb="4" eb="6">
      <t>タイサク</t>
    </rPh>
    <rPh sb="6" eb="8">
      <t>キンキュウ</t>
    </rPh>
    <rPh sb="8" eb="10">
      <t>シキン</t>
    </rPh>
    <rPh sb="10" eb="12">
      <t>ユウシ</t>
    </rPh>
    <rPh sb="16" eb="18">
      <t>セイド</t>
    </rPh>
    <rPh sb="20" eb="22">
      <t>ソウセツ</t>
    </rPh>
    <rPh sb="26" eb="28">
      <t>ケンスウ</t>
    </rPh>
    <rPh sb="29" eb="31">
      <t>ゾウカ</t>
    </rPh>
    <phoneticPr fontId="3"/>
  </si>
  <si>
    <t>(4)　特定不況対策緊急資金融資あっせん事業</t>
    <rPh sb="4" eb="6">
      <t>トクテイ</t>
    </rPh>
    <phoneticPr fontId="3"/>
  </si>
  <si>
    <t>運転資金</t>
    <rPh sb="0" eb="2">
      <t>ウンテン</t>
    </rPh>
    <rPh sb="2" eb="4">
      <t>シキン</t>
    </rPh>
    <phoneticPr fontId="3"/>
  </si>
  <si>
    <t>注) 令和2年4月1日から1年間、既存の制度を一部拡充した「新型コロナ対応特定</t>
    <rPh sb="0" eb="1">
      <t>チュウ</t>
    </rPh>
    <rPh sb="3" eb="4">
      <t>レイ</t>
    </rPh>
    <rPh sb="4" eb="5">
      <t>ワ</t>
    </rPh>
    <rPh sb="6" eb="7">
      <t>ネン</t>
    </rPh>
    <rPh sb="8" eb="9">
      <t>ガツ</t>
    </rPh>
    <rPh sb="10" eb="11">
      <t>ニチ</t>
    </rPh>
    <rPh sb="14" eb="16">
      <t>ネンカン</t>
    </rPh>
    <rPh sb="17" eb="19">
      <t>キゾン</t>
    </rPh>
    <rPh sb="20" eb="22">
      <t>セイド</t>
    </rPh>
    <rPh sb="23" eb="25">
      <t>イチブ</t>
    </rPh>
    <rPh sb="25" eb="27">
      <t>カクジュウ</t>
    </rPh>
    <rPh sb="30" eb="32">
      <t>シンガタ</t>
    </rPh>
    <rPh sb="35" eb="37">
      <t>タイオウ</t>
    </rPh>
    <rPh sb="37" eb="39">
      <t>トクテイ</t>
    </rPh>
    <phoneticPr fontId="3"/>
  </si>
  <si>
    <t>(5)　倒産件数</t>
    <rPh sb="4" eb="6">
      <t>トウサン</t>
    </rPh>
    <rPh sb="6" eb="8">
      <t>ケンスウ</t>
    </rPh>
    <phoneticPr fontId="3"/>
  </si>
  <si>
    <t>単位：金額＝百万円</t>
    <rPh sb="0" eb="2">
      <t>タンイ</t>
    </rPh>
    <rPh sb="3" eb="5">
      <t>キンガク</t>
    </rPh>
    <rPh sb="6" eb="7">
      <t>ヒャク</t>
    </rPh>
    <rPh sb="7" eb="9">
      <t>マンエン</t>
    </rPh>
    <phoneticPr fontId="3"/>
  </si>
  <si>
    <t>年</t>
    <rPh sb="0" eb="1">
      <t>ネン</t>
    </rPh>
    <phoneticPr fontId="3"/>
  </si>
  <si>
    <t>倒産件数</t>
    <rPh sb="0" eb="2">
      <t>トウサン</t>
    </rPh>
    <rPh sb="2" eb="4">
      <t>ケンスウ</t>
    </rPh>
    <phoneticPr fontId="3"/>
  </si>
  <si>
    <t>負債総額</t>
    <rPh sb="0" eb="2">
      <t>フサイ</t>
    </rPh>
    <rPh sb="2" eb="4">
      <t>ソウガク</t>
    </rPh>
    <phoneticPr fontId="3"/>
  </si>
  <si>
    <t>平成31・令和元</t>
    <rPh sb="0" eb="2">
      <t>ヘイセイ</t>
    </rPh>
    <rPh sb="5" eb="6">
      <t>レイ</t>
    </rPh>
    <rPh sb="6" eb="7">
      <t>ワ</t>
    </rPh>
    <rPh sb="7" eb="8">
      <t>ガン</t>
    </rPh>
    <phoneticPr fontId="3"/>
  </si>
  <si>
    <t>※ 負債残高1,000万円以上の企業の倒産件数</t>
    <rPh sb="2" eb="4">
      <t>フサイ</t>
    </rPh>
    <rPh sb="4" eb="6">
      <t>ザンダカ</t>
    </rPh>
    <rPh sb="11" eb="12">
      <t>マン</t>
    </rPh>
    <rPh sb="12" eb="13">
      <t>エン</t>
    </rPh>
    <rPh sb="13" eb="15">
      <t>イジョウ</t>
    </rPh>
    <rPh sb="16" eb="18">
      <t>キギョウ</t>
    </rPh>
    <rPh sb="19" eb="21">
      <t>トウサン</t>
    </rPh>
    <rPh sb="21" eb="23">
      <t>ケンスウ</t>
    </rPh>
    <phoneticPr fontId="3"/>
  </si>
  <si>
    <t>資料：生活環境部生活経済課</t>
    <rPh sb="0" eb="2">
      <t>シリョウ</t>
    </rPh>
    <rPh sb="3" eb="5">
      <t>セイカツ</t>
    </rPh>
    <rPh sb="5" eb="8">
      <t>カンキョウブ</t>
    </rPh>
    <rPh sb="8" eb="10">
      <t>セイカツ</t>
    </rPh>
    <rPh sb="10" eb="13">
      <t>ケイザイカ</t>
    </rPh>
    <phoneticPr fontId="3"/>
  </si>
  <si>
    <t>(6)　創業資金融資あっせん事業</t>
    <phoneticPr fontId="3"/>
  </si>
  <si>
    <t>資料：生活環境部生活経済課</t>
    <phoneticPr fontId="3"/>
  </si>
  <si>
    <t>２　経済</t>
  </si>
  <si>
    <t>(1)　消費者活動センター利用状況</t>
  </si>
  <si>
    <t>単位：件、人</t>
    <rPh sb="0" eb="2">
      <t>タンイ</t>
    </rPh>
    <rPh sb="3" eb="4">
      <t>ケン</t>
    </rPh>
    <rPh sb="5" eb="6">
      <t>ヒト</t>
    </rPh>
    <phoneticPr fontId="3"/>
  </si>
  <si>
    <t>区分</t>
  </si>
  <si>
    <t>令和元年度</t>
    <rPh sb="0" eb="2">
      <t>レイワ</t>
    </rPh>
    <rPh sb="2" eb="4">
      <t>ガンネン</t>
    </rPh>
    <rPh sb="4" eb="5">
      <t>ド</t>
    </rPh>
    <phoneticPr fontId="3"/>
  </si>
  <si>
    <t>利用件数</t>
    <phoneticPr fontId="3"/>
  </si>
  <si>
    <t>利用人数</t>
    <phoneticPr fontId="3"/>
  </si>
  <si>
    <t>※ 新型コロナウイルス感染症の影響により令和2年4月1日から令和2年6月7日まで及び令和3年4月</t>
    <rPh sb="20" eb="21">
      <t>レイ</t>
    </rPh>
    <rPh sb="21" eb="22">
      <t>ワ</t>
    </rPh>
    <rPh sb="23" eb="24">
      <t>ネン</t>
    </rPh>
    <rPh sb="25" eb="26">
      <t>ガツ</t>
    </rPh>
    <rPh sb="27" eb="28">
      <t>ニチ</t>
    </rPh>
    <rPh sb="30" eb="31">
      <t>レイ</t>
    </rPh>
    <rPh sb="31" eb="32">
      <t>ワ</t>
    </rPh>
    <rPh sb="33" eb="34">
      <t>ネン</t>
    </rPh>
    <rPh sb="35" eb="36">
      <t>ガツ</t>
    </rPh>
    <rPh sb="37" eb="38">
      <t>ニチ</t>
    </rPh>
    <rPh sb="40" eb="41">
      <t>オヨ</t>
    </rPh>
    <rPh sb="42" eb="43">
      <t>レイ</t>
    </rPh>
    <rPh sb="43" eb="44">
      <t>ワ</t>
    </rPh>
    <rPh sb="45" eb="46">
      <t>ネン</t>
    </rPh>
    <phoneticPr fontId="3"/>
  </si>
  <si>
    <t>　 25日から令和3年5月11日まで臨時休館</t>
    <phoneticPr fontId="3"/>
  </si>
  <si>
    <t>(2)　たばこ消費量</t>
  </si>
  <si>
    <t>単位：本</t>
  </si>
  <si>
    <t>区分</t>
    <rPh sb="0" eb="2">
      <t>クブン</t>
    </rPh>
    <phoneticPr fontId="3"/>
  </si>
  <si>
    <t>令和元年度</t>
    <rPh sb="0" eb="1">
      <t>レイ</t>
    </rPh>
    <rPh sb="1" eb="2">
      <t>ワ</t>
    </rPh>
    <rPh sb="2" eb="3">
      <t>ガン</t>
    </rPh>
    <rPh sb="3" eb="4">
      <t>ネン</t>
    </rPh>
    <rPh sb="4" eb="5">
      <t>ド</t>
    </rPh>
    <phoneticPr fontId="3"/>
  </si>
  <si>
    <t>本数</t>
    <rPh sb="0" eb="2">
      <t>ホンスウ</t>
    </rPh>
    <phoneticPr fontId="3"/>
  </si>
  <si>
    <t>資料：市民部市民税課</t>
    <phoneticPr fontId="3"/>
  </si>
  <si>
    <t>(3)　酒類消費量</t>
    <phoneticPr fontId="3"/>
  </si>
  <si>
    <t>単位：キロリットル</t>
    <rPh sb="0" eb="2">
      <t>タンイ</t>
    </rPh>
    <phoneticPr fontId="3"/>
  </si>
  <si>
    <t>平成30年度</t>
    <rPh sb="0" eb="2">
      <t>ヘイセイ</t>
    </rPh>
    <rPh sb="4" eb="6">
      <t>ネンド</t>
    </rPh>
    <phoneticPr fontId="3"/>
  </si>
  <si>
    <t>令和元年度</t>
    <rPh sb="4" eb="5">
      <t>ド</t>
    </rPh>
    <phoneticPr fontId="3"/>
  </si>
  <si>
    <r>
      <t xml:space="preserve">総数 </t>
    </r>
    <r>
      <rPr>
        <sz val="9"/>
        <rFont val="ＭＳ 明朝"/>
        <family val="1"/>
        <charset val="128"/>
      </rPr>
      <t>注1)</t>
    </r>
    <rPh sb="0" eb="2">
      <t>ソウスウ</t>
    </rPh>
    <rPh sb="3" eb="4">
      <t>チュウ</t>
    </rPh>
    <phoneticPr fontId="3"/>
  </si>
  <si>
    <t>清酒</t>
    <rPh sb="0" eb="2">
      <t>セイシュ</t>
    </rPh>
    <phoneticPr fontId="3"/>
  </si>
  <si>
    <t>合成清酒</t>
    <rPh sb="0" eb="2">
      <t>ゴウセイ</t>
    </rPh>
    <rPh sb="2" eb="4">
      <t>セイシュ</t>
    </rPh>
    <phoneticPr fontId="3"/>
  </si>
  <si>
    <t>焼酎</t>
    <rPh sb="0" eb="2">
      <t>ショウチュウ</t>
    </rPh>
    <phoneticPr fontId="3"/>
  </si>
  <si>
    <t>計</t>
    <rPh sb="0" eb="1">
      <t>ケイ</t>
    </rPh>
    <phoneticPr fontId="3"/>
  </si>
  <si>
    <t>連続式蒸留
焼酎</t>
    <rPh sb="0" eb="2">
      <t>レンゾク</t>
    </rPh>
    <rPh sb="2" eb="3">
      <t>シキ</t>
    </rPh>
    <rPh sb="3" eb="5">
      <t>ジョウリュウ</t>
    </rPh>
    <rPh sb="6" eb="8">
      <t>ショウチュウ</t>
    </rPh>
    <phoneticPr fontId="3"/>
  </si>
  <si>
    <t>単式蒸留
焼酎</t>
    <rPh sb="0" eb="2">
      <t>タンシキ</t>
    </rPh>
    <rPh sb="2" eb="4">
      <t>ジョウリュウ</t>
    </rPh>
    <rPh sb="5" eb="7">
      <t>ショウチュウ</t>
    </rPh>
    <phoneticPr fontId="3"/>
  </si>
  <si>
    <t>みりん</t>
    <phoneticPr fontId="3"/>
  </si>
  <si>
    <t>ビール</t>
    <phoneticPr fontId="3"/>
  </si>
  <si>
    <t>果実酒</t>
    <rPh sb="0" eb="3">
      <t>カジツシュ</t>
    </rPh>
    <phoneticPr fontId="3"/>
  </si>
  <si>
    <t>甘味果実酒</t>
    <rPh sb="0" eb="2">
      <t>カンミ</t>
    </rPh>
    <rPh sb="2" eb="5">
      <t>カジツシュ</t>
    </rPh>
    <phoneticPr fontId="3"/>
  </si>
  <si>
    <t>ウイスキー類</t>
    <rPh sb="5" eb="6">
      <t>ルイ</t>
    </rPh>
    <phoneticPr fontId="3"/>
  </si>
  <si>
    <t>ウイスキー</t>
    <phoneticPr fontId="3"/>
  </si>
  <si>
    <t>ブランデー</t>
    <phoneticPr fontId="3"/>
  </si>
  <si>
    <t>原料用アルコール・スピリッツ</t>
    <rPh sb="0" eb="2">
      <t>ゲンリョウ</t>
    </rPh>
    <rPh sb="2" eb="3">
      <t>ヨウ</t>
    </rPh>
    <phoneticPr fontId="3"/>
  </si>
  <si>
    <t>発泡酒</t>
    <rPh sb="0" eb="3">
      <t>ハッポウシュ</t>
    </rPh>
    <phoneticPr fontId="3"/>
  </si>
  <si>
    <t>リキュール</t>
    <phoneticPr fontId="3"/>
  </si>
  <si>
    <r>
      <t xml:space="preserve">その他 </t>
    </r>
    <r>
      <rPr>
        <sz val="9"/>
        <rFont val="ＭＳ 明朝"/>
        <family val="1"/>
        <charset val="128"/>
      </rPr>
      <t>注2)</t>
    </r>
    <rPh sb="2" eb="3">
      <t>タ</t>
    </rPh>
    <rPh sb="4" eb="5">
      <t>チュウ</t>
    </rPh>
    <phoneticPr fontId="3"/>
  </si>
  <si>
    <t>※ 武蔵野税務署管内３市（武蔵野市、三鷹市、小金井市）の総数</t>
    <rPh sb="2" eb="5">
      <t>ムサシノ</t>
    </rPh>
    <rPh sb="5" eb="8">
      <t>ゼイムショ</t>
    </rPh>
    <rPh sb="8" eb="10">
      <t>カンナイ</t>
    </rPh>
    <rPh sb="11" eb="12">
      <t>シ</t>
    </rPh>
    <rPh sb="13" eb="17">
      <t>ムサシノシ</t>
    </rPh>
    <rPh sb="18" eb="21">
      <t>ミタカシ</t>
    </rPh>
    <rPh sb="22" eb="25">
      <t>コガネイ</t>
    </rPh>
    <rPh sb="25" eb="26">
      <t>シ</t>
    </rPh>
    <rPh sb="28" eb="30">
      <t>ソウスウ</t>
    </rPh>
    <phoneticPr fontId="3"/>
  </si>
  <si>
    <t>注1) 端数調整のため、総数と内訳が合致しない場合がある。</t>
    <rPh sb="0" eb="1">
      <t>チュウ</t>
    </rPh>
    <rPh sb="4" eb="6">
      <t>ハスウ</t>
    </rPh>
    <rPh sb="6" eb="8">
      <t>チョウセイ</t>
    </rPh>
    <rPh sb="12" eb="14">
      <t>ソウスウ</t>
    </rPh>
    <rPh sb="15" eb="17">
      <t>ウチワケ</t>
    </rPh>
    <rPh sb="18" eb="20">
      <t>ガッチ</t>
    </rPh>
    <rPh sb="23" eb="25">
      <t>バアイ</t>
    </rPh>
    <phoneticPr fontId="3"/>
  </si>
  <si>
    <t>注2) 「その他の醸造酒」「粉末酒」「雑酒」の合計値</t>
    <rPh sb="0" eb="1">
      <t>チュウ</t>
    </rPh>
    <rPh sb="7" eb="8">
      <t>タ</t>
    </rPh>
    <rPh sb="9" eb="12">
      <t>ジョウゾウシュ</t>
    </rPh>
    <rPh sb="14" eb="16">
      <t>フンマツ</t>
    </rPh>
    <rPh sb="16" eb="17">
      <t>シュ</t>
    </rPh>
    <rPh sb="19" eb="21">
      <t>ザッシュ</t>
    </rPh>
    <rPh sb="23" eb="26">
      <t>ゴウケイチ</t>
    </rPh>
    <phoneticPr fontId="3"/>
  </si>
  <si>
    <t>資料：武蔵野税務署</t>
    <rPh sb="0" eb="2">
      <t>シリョウ</t>
    </rPh>
    <rPh sb="3" eb="6">
      <t>ムサシノ</t>
    </rPh>
    <rPh sb="6" eb="9">
      <t>ゼイムショ</t>
    </rPh>
    <phoneticPr fontId="3"/>
  </si>
  <si>
    <t>３　労働</t>
  </si>
  <si>
    <t>(1)　一般職業紹介状況</t>
  </si>
  <si>
    <t>年度</t>
    <rPh sb="1" eb="2">
      <t>ド</t>
    </rPh>
    <phoneticPr fontId="3"/>
  </si>
  <si>
    <t>求職</t>
    <phoneticPr fontId="3"/>
  </si>
  <si>
    <t>紹介</t>
    <phoneticPr fontId="3"/>
  </si>
  <si>
    <t>就職</t>
    <phoneticPr fontId="3"/>
  </si>
  <si>
    <t>新規求職
申込件数　</t>
    <phoneticPr fontId="3"/>
  </si>
  <si>
    <t>月間有効
求職者数</t>
    <phoneticPr fontId="3"/>
  </si>
  <si>
    <t>紹介
件数</t>
    <phoneticPr fontId="3"/>
  </si>
  <si>
    <t>就職
件数</t>
    <phoneticPr fontId="3"/>
  </si>
  <si>
    <t>うち雇用
保険受給者</t>
    <phoneticPr fontId="3"/>
  </si>
  <si>
    <t>うち管外
への就職</t>
    <phoneticPr fontId="3"/>
  </si>
  <si>
    <t>うち他県
への就職</t>
    <phoneticPr fontId="3"/>
  </si>
  <si>
    <t>男</t>
  </si>
  <si>
    <t>女</t>
  </si>
  <si>
    <t>令和 2</t>
    <rPh sb="0" eb="1">
      <t>レイ</t>
    </rPh>
    <rPh sb="1" eb="2">
      <t>ワ</t>
    </rPh>
    <phoneticPr fontId="3"/>
  </si>
  <si>
    <t>令和 3</t>
    <rPh sb="0" eb="1">
      <t>レイ</t>
    </rPh>
    <rPh sb="1" eb="2">
      <t>ワ</t>
    </rPh>
    <phoneticPr fontId="3"/>
  </si>
  <si>
    <t>令和 4</t>
    <rPh sb="0" eb="1">
      <t>レイ</t>
    </rPh>
    <rPh sb="1" eb="2">
      <t>ワ</t>
    </rPh>
    <phoneticPr fontId="3"/>
  </si>
  <si>
    <t>令和 5</t>
    <rPh sb="0" eb="1">
      <t>レイ</t>
    </rPh>
    <rPh sb="1" eb="2">
      <t>ワ</t>
    </rPh>
    <phoneticPr fontId="3"/>
  </si>
  <si>
    <t>求人</t>
    <phoneticPr fontId="3"/>
  </si>
  <si>
    <t>充足</t>
    <phoneticPr fontId="3"/>
  </si>
  <si>
    <t>新規
求人数</t>
    <phoneticPr fontId="3"/>
  </si>
  <si>
    <t>月間
有効求人数</t>
    <phoneticPr fontId="3"/>
  </si>
  <si>
    <r>
      <t xml:space="preserve">充足数
</t>
    </r>
    <r>
      <rPr>
        <sz val="9"/>
        <rFont val="ＭＳ 明朝"/>
        <family val="1"/>
        <charset val="128"/>
      </rPr>
      <t>注)</t>
    </r>
    <rPh sb="4" eb="5">
      <t>チュウ</t>
    </rPh>
    <phoneticPr fontId="3"/>
  </si>
  <si>
    <t>うち管外か
らの充足数</t>
    <rPh sb="10" eb="11">
      <t>スウ</t>
    </rPh>
    <phoneticPr fontId="3"/>
  </si>
  <si>
    <t>うち他県か
らの充足数</t>
    <rPh sb="10" eb="11">
      <t>スウ</t>
    </rPh>
    <phoneticPr fontId="3"/>
  </si>
  <si>
    <t>…</t>
  </si>
  <si>
    <t>※ 数値は三鷹公共職業安定所の取扱数（新規学卒者及びパートタイムを除く）</t>
    <rPh sb="2" eb="4">
      <t>スウチ</t>
    </rPh>
    <rPh sb="5" eb="7">
      <t>ミタカ</t>
    </rPh>
    <rPh sb="7" eb="9">
      <t>コウキョウ</t>
    </rPh>
    <rPh sb="9" eb="11">
      <t>ショクギョウ</t>
    </rPh>
    <rPh sb="11" eb="13">
      <t>アンテイ</t>
    </rPh>
    <rPh sb="13" eb="14">
      <t>ショ</t>
    </rPh>
    <rPh sb="15" eb="17">
      <t>トリアツカイ</t>
    </rPh>
    <rPh sb="17" eb="18">
      <t>スウ</t>
    </rPh>
    <rPh sb="19" eb="21">
      <t>シンキ</t>
    </rPh>
    <rPh sb="21" eb="24">
      <t>ガクソツシャ</t>
    </rPh>
    <rPh sb="24" eb="25">
      <t>オヨ</t>
    </rPh>
    <rPh sb="33" eb="34">
      <t>ノゾ</t>
    </rPh>
    <phoneticPr fontId="3"/>
  </si>
  <si>
    <t>※ 求職申込書の「性別欄」の記載が任意のため、求職・就職・紹介欄の男女の合計は、全数の値とは必ずしも一致しない。</t>
    <rPh sb="2" eb="4">
      <t>キュウショク</t>
    </rPh>
    <rPh sb="4" eb="7">
      <t>モウシコミショ</t>
    </rPh>
    <rPh sb="9" eb="11">
      <t>セイベツ</t>
    </rPh>
    <rPh sb="11" eb="12">
      <t>ラン</t>
    </rPh>
    <rPh sb="14" eb="16">
      <t>キサイ</t>
    </rPh>
    <rPh sb="17" eb="19">
      <t>ニンイ</t>
    </rPh>
    <rPh sb="23" eb="25">
      <t>キュウショク</t>
    </rPh>
    <rPh sb="26" eb="28">
      <t>シュウショク</t>
    </rPh>
    <rPh sb="29" eb="31">
      <t>ショウカイ</t>
    </rPh>
    <rPh sb="31" eb="32">
      <t>ラン</t>
    </rPh>
    <rPh sb="33" eb="35">
      <t>ダンジョ</t>
    </rPh>
    <rPh sb="36" eb="38">
      <t>ゴウケイ</t>
    </rPh>
    <rPh sb="40" eb="41">
      <t>ゼン</t>
    </rPh>
    <rPh sb="41" eb="42">
      <t>スウ</t>
    </rPh>
    <rPh sb="43" eb="44">
      <t>アタイ</t>
    </rPh>
    <phoneticPr fontId="3"/>
  </si>
  <si>
    <t>注) 三鷹公共職業安定所において受け付けた求人に対して、全国の公共職業安定所で紹介、就職が確認された件数</t>
    <rPh sb="0" eb="1">
      <t>チュウ</t>
    </rPh>
    <rPh sb="3" eb="5">
      <t>ミタカ</t>
    </rPh>
    <rPh sb="5" eb="7">
      <t>コウキョウ</t>
    </rPh>
    <rPh sb="7" eb="9">
      <t>ショクギョウ</t>
    </rPh>
    <rPh sb="9" eb="11">
      <t>アンテイ</t>
    </rPh>
    <rPh sb="11" eb="12">
      <t>ジョ</t>
    </rPh>
    <rPh sb="16" eb="17">
      <t>ウ</t>
    </rPh>
    <rPh sb="18" eb="19">
      <t>ツ</t>
    </rPh>
    <rPh sb="21" eb="23">
      <t>キュウジン</t>
    </rPh>
    <rPh sb="24" eb="25">
      <t>タイ</t>
    </rPh>
    <rPh sb="28" eb="30">
      <t>ゼンコク</t>
    </rPh>
    <rPh sb="31" eb="33">
      <t>コウキョウ</t>
    </rPh>
    <rPh sb="33" eb="35">
      <t>ショクギョウ</t>
    </rPh>
    <rPh sb="35" eb="37">
      <t>アンテイ</t>
    </rPh>
    <rPh sb="37" eb="38">
      <t>ジョ</t>
    </rPh>
    <rPh sb="39" eb="41">
      <t>ショウカイ</t>
    </rPh>
    <rPh sb="42" eb="44">
      <t>シュウショク</t>
    </rPh>
    <rPh sb="45" eb="47">
      <t>カクニン</t>
    </rPh>
    <rPh sb="50" eb="52">
      <t>ケンスウ</t>
    </rPh>
    <phoneticPr fontId="3"/>
  </si>
  <si>
    <t>資料：三鷹公共職業安定所</t>
    <phoneticPr fontId="3"/>
  </si>
  <si>
    <t>(2)　産業別求人・充足数（一般）</t>
    <phoneticPr fontId="3"/>
  </si>
  <si>
    <t>単位：人</t>
    <rPh sb="0" eb="2">
      <t>タンイ</t>
    </rPh>
    <rPh sb="3" eb="4">
      <t>ヒト</t>
    </rPh>
    <phoneticPr fontId="3"/>
  </si>
  <si>
    <t>年度</t>
    <phoneticPr fontId="3"/>
  </si>
  <si>
    <t>計</t>
  </si>
  <si>
    <t>建設業</t>
    <phoneticPr fontId="3"/>
  </si>
  <si>
    <t>製造業</t>
    <phoneticPr fontId="3"/>
  </si>
  <si>
    <t>情報
通信業　</t>
    <rPh sb="0" eb="2">
      <t>ジョウホウ</t>
    </rPh>
    <rPh sb="4" eb="5">
      <t>シン</t>
    </rPh>
    <rPh sb="5" eb="6">
      <t>ギョウ</t>
    </rPh>
    <phoneticPr fontId="3"/>
  </si>
  <si>
    <t>運輸・
郵便業</t>
    <rPh sb="0" eb="2">
      <t>ウンユ</t>
    </rPh>
    <rPh sb="4" eb="6">
      <t>ユウビン</t>
    </rPh>
    <rPh sb="6" eb="7">
      <t>ギョウ</t>
    </rPh>
    <phoneticPr fontId="3"/>
  </si>
  <si>
    <t>卸売・
小売業</t>
    <rPh sb="0" eb="2">
      <t>オロシウリ</t>
    </rPh>
    <rPh sb="4" eb="7">
      <t>コウリギョウ</t>
    </rPh>
    <phoneticPr fontId="3"/>
  </si>
  <si>
    <t>金融・
保険業</t>
    <rPh sb="0" eb="2">
      <t>キンユウ</t>
    </rPh>
    <rPh sb="4" eb="6">
      <t>ホケン</t>
    </rPh>
    <rPh sb="6" eb="7">
      <t>ギョウ</t>
    </rPh>
    <phoneticPr fontId="3"/>
  </si>
  <si>
    <t>令和元</t>
    <rPh sb="0" eb="1">
      <t>レイ</t>
    </rPh>
    <rPh sb="1" eb="2">
      <t>ワ</t>
    </rPh>
    <rPh sb="2" eb="3">
      <t>ガン</t>
    </rPh>
    <phoneticPr fontId="27"/>
  </si>
  <si>
    <t>新規求人数</t>
  </si>
  <si>
    <t>充足数</t>
    <phoneticPr fontId="3"/>
  </si>
  <si>
    <t>不動産・
物品賃貸業</t>
    <rPh sb="0" eb="3">
      <t>フドウサン</t>
    </rPh>
    <rPh sb="5" eb="7">
      <t>ブッピン</t>
    </rPh>
    <rPh sb="7" eb="9">
      <t>チンタイ</t>
    </rPh>
    <phoneticPr fontId="3"/>
  </si>
  <si>
    <t>宿泊・飲食サービス業</t>
    <rPh sb="3" eb="5">
      <t>インショク</t>
    </rPh>
    <rPh sb="9" eb="10">
      <t>ギョウ</t>
    </rPh>
    <phoneticPr fontId="3"/>
  </si>
  <si>
    <t>教育・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3"/>
  </si>
  <si>
    <t>医療・
福祉</t>
    <rPh sb="0" eb="2">
      <t>イリョウ</t>
    </rPh>
    <rPh sb="4" eb="6">
      <t>フクシ</t>
    </rPh>
    <phoneticPr fontId="3"/>
  </si>
  <si>
    <t>サービス業</t>
    <phoneticPr fontId="3"/>
  </si>
  <si>
    <t>その他</t>
    <rPh sb="2" eb="3">
      <t>タ</t>
    </rPh>
    <phoneticPr fontId="3"/>
  </si>
  <si>
    <t>※ 数値は三鷹公共職業安定所の取扱数（新規学卒者及びパートタイムを除く）</t>
    <rPh sb="2" eb="4">
      <t>スウチ</t>
    </rPh>
    <rPh sb="15" eb="17">
      <t>トリアツカイ</t>
    </rPh>
    <rPh sb="17" eb="18">
      <t>スウ</t>
    </rPh>
    <rPh sb="19" eb="21">
      <t>シンキ</t>
    </rPh>
    <rPh sb="21" eb="24">
      <t>ガクソツシャ</t>
    </rPh>
    <rPh sb="24" eb="25">
      <t>オヨ</t>
    </rPh>
    <rPh sb="33" eb="34">
      <t>ノゾ</t>
    </rPh>
    <phoneticPr fontId="3"/>
  </si>
  <si>
    <t>(3) 勤労者福祉サービスセンター事業実績</t>
    <phoneticPr fontId="3"/>
  </si>
  <si>
    <t>区分</t>
    <phoneticPr fontId="3"/>
  </si>
  <si>
    <t>令和元年度</t>
    <rPh sb="0" eb="1">
      <t>レイ</t>
    </rPh>
    <rPh sb="1" eb="2">
      <t>ワ</t>
    </rPh>
    <rPh sb="2" eb="4">
      <t>ガンネン</t>
    </rPh>
    <rPh sb="4" eb="5">
      <t>ド</t>
    </rPh>
    <phoneticPr fontId="3"/>
  </si>
  <si>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>2</t>
    </r>
    <r>
      <rPr>
        <sz val="10.5"/>
        <color theme="0"/>
        <rFont val="ＭＳ 明朝"/>
        <family val="1"/>
        <charset val="128"/>
      </rPr>
      <t>年度</t>
    </r>
    <rPh sb="0" eb="1">
      <t>レイ</t>
    </rPh>
    <rPh sb="1" eb="2">
      <t>ワ</t>
    </rPh>
    <rPh sb="3" eb="5">
      <t>ネンド</t>
    </rPh>
    <rPh sb="4" eb="5">
      <t>ド</t>
    </rPh>
    <phoneticPr fontId="3"/>
  </si>
  <si>
    <t>研修会・講習会</t>
  </si>
  <si>
    <t>人</t>
  </si>
  <si>
    <t>円</t>
  </si>
  <si>
    <t>給付金</t>
    <phoneticPr fontId="3"/>
  </si>
  <si>
    <t>祝金</t>
    <phoneticPr fontId="3"/>
  </si>
  <si>
    <t>結婚</t>
    <phoneticPr fontId="3"/>
  </si>
  <si>
    <t>出生</t>
    <phoneticPr fontId="3"/>
  </si>
  <si>
    <t>小学校入学</t>
    <rPh sb="0" eb="3">
      <t>ショウガッコウ</t>
    </rPh>
    <phoneticPr fontId="3"/>
  </si>
  <si>
    <t>中学校卒業</t>
    <rPh sb="0" eb="3">
      <t>チュウガッコウ</t>
    </rPh>
    <phoneticPr fontId="3"/>
  </si>
  <si>
    <r>
      <t xml:space="preserve">金婚等 </t>
    </r>
    <r>
      <rPr>
        <sz val="9"/>
        <rFont val="ＭＳ 明朝"/>
        <family val="1"/>
        <charset val="128"/>
      </rPr>
      <t xml:space="preserve"> 　</t>
    </r>
    <phoneticPr fontId="3"/>
  </si>
  <si>
    <t>注1)</t>
  </si>
  <si>
    <t>-</t>
    <phoneticPr fontId="3"/>
  </si>
  <si>
    <r>
      <t>定年退職祝金</t>
    </r>
    <r>
      <rPr>
        <sz val="10"/>
        <rFont val="ＭＳ 明朝"/>
        <family val="1"/>
        <charset val="128"/>
      </rPr>
      <t xml:space="preserve"> </t>
    </r>
    <rPh sb="0" eb="2">
      <t>テイネン</t>
    </rPh>
    <rPh sb="2" eb="4">
      <t>タイショク</t>
    </rPh>
    <rPh sb="4" eb="5">
      <t>イワ</t>
    </rPh>
    <rPh sb="5" eb="6">
      <t>キン</t>
    </rPh>
    <phoneticPr fontId="3"/>
  </si>
  <si>
    <t>注2)</t>
    <phoneticPr fontId="3"/>
  </si>
  <si>
    <t>入院見舞金</t>
    <rPh sb="0" eb="1">
      <t>ハイ</t>
    </rPh>
    <rPh sb="1" eb="2">
      <t>イン</t>
    </rPh>
    <rPh sb="2" eb="3">
      <t>ミ</t>
    </rPh>
    <rPh sb="3" eb="4">
      <t>マイ</t>
    </rPh>
    <rPh sb="4" eb="5">
      <t>キン</t>
    </rPh>
    <phoneticPr fontId="3"/>
  </si>
  <si>
    <t>死亡弔慰金</t>
    <phoneticPr fontId="3"/>
  </si>
  <si>
    <t>健康維持増進事業</t>
    <phoneticPr fontId="3"/>
  </si>
  <si>
    <t>自己啓発余暇活動関係事業</t>
  </si>
  <si>
    <t>年間補助事業</t>
    <phoneticPr fontId="3"/>
  </si>
  <si>
    <t>注1) 令和2年3月廃止</t>
    <rPh sb="0" eb="1">
      <t>チュウ</t>
    </rPh>
    <rPh sb="4" eb="5">
      <t>レイ</t>
    </rPh>
    <rPh sb="5" eb="6">
      <t>ワ</t>
    </rPh>
    <rPh sb="7" eb="8">
      <t>ネン</t>
    </rPh>
    <rPh sb="9" eb="10">
      <t>ガツ</t>
    </rPh>
    <rPh sb="10" eb="12">
      <t>ハイシ</t>
    </rPh>
    <phoneticPr fontId="3"/>
  </si>
  <si>
    <t>注2) 令和2年4月新設</t>
    <rPh sb="0" eb="1">
      <t>チュウ</t>
    </rPh>
    <rPh sb="4" eb="5">
      <t>レイ</t>
    </rPh>
    <rPh sb="5" eb="6">
      <t>ワ</t>
    </rPh>
    <rPh sb="7" eb="8">
      <t>ネン</t>
    </rPh>
    <rPh sb="9" eb="10">
      <t>ガツ</t>
    </rPh>
    <rPh sb="10" eb="12">
      <t>シンセツ</t>
    </rPh>
    <phoneticPr fontId="3"/>
  </si>
  <si>
    <t>資料：一般財団法人三鷹市勤労者福祉サービスセンター</t>
    <rPh sb="3" eb="5">
      <t>イッパン</t>
    </rPh>
    <phoneticPr fontId="3"/>
  </si>
  <si>
    <t>(4) シルバー人材センター事業実績</t>
    <phoneticPr fontId="3"/>
  </si>
  <si>
    <t>登録会員数</t>
    <phoneticPr fontId="3"/>
  </si>
  <si>
    <t>請負</t>
    <rPh sb="0" eb="2">
      <t>ウケオイ</t>
    </rPh>
    <phoneticPr fontId="3"/>
  </si>
  <si>
    <t>派遣</t>
    <rPh sb="0" eb="2">
      <t>ハケン</t>
    </rPh>
    <phoneticPr fontId="3"/>
  </si>
  <si>
    <t>総数</t>
    <phoneticPr fontId="3"/>
  </si>
  <si>
    <t>受注件数</t>
    <rPh sb="0" eb="2">
      <t>ジュチュウ</t>
    </rPh>
    <rPh sb="2" eb="4">
      <t>ケンスウ</t>
    </rPh>
    <phoneticPr fontId="3"/>
  </si>
  <si>
    <t>就業延人員</t>
    <rPh sb="0" eb="2">
      <t>シュウギョウ</t>
    </rPh>
    <rPh sb="2" eb="3">
      <t>ノ</t>
    </rPh>
    <rPh sb="3" eb="5">
      <t>ジンイン</t>
    </rPh>
    <phoneticPr fontId="3"/>
  </si>
  <si>
    <t>契約金額</t>
    <rPh sb="0" eb="4">
      <t>ケイヤクキンガク</t>
    </rPh>
    <phoneticPr fontId="3"/>
  </si>
  <si>
    <t>件</t>
  </si>
  <si>
    <t>千円</t>
  </si>
  <si>
    <t>資料：公益社団法人三鷹市シルバー人材センター</t>
    <rPh sb="3" eb="5">
      <t>コウエキ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</si>
</sst>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10.5"/>
      <color theme="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.5"/>
      <color rgb="FFFF0000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4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游ゴシック"/>
      <family val="3"/>
      <charset val="128"/>
      <scheme val="minor"/>
    </font>
    <font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i/>
      <sz val="9"/>
      <name val="ＭＳ 明朝"/>
      <family val="1"/>
      <charset val="128"/>
    </font>
    <font>
      <i/>
      <sz val="10.5"/>
      <name val="ＭＳ 明朝"/>
      <family val="1"/>
      <charset val="128"/>
    </font>
    <font>
      <sz val="8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5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263">
    <xf numFmtId="0" fontId="0" fillId="0" borderId="0" xfId="0"/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10" fillId="0" borderId="15" xfId="0" applyFont="1" applyBorder="1" applyAlignment="1">
      <alignment horizontal="right" vertical="center"/>
    </xf>
    <xf numFmtId="38" fontId="6" fillId="0" borderId="1" xfId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4" fillId="0" borderId="0" xfId="0" applyFont="1"/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0" xfId="0" applyFont="1"/>
    <xf numFmtId="38" fontId="6" fillId="0" borderId="0" xfId="1" applyFont="1" applyBorder="1"/>
    <xf numFmtId="3" fontId="6" fillId="0" borderId="0" xfId="0" applyNumberFormat="1" applyFont="1"/>
    <xf numFmtId="0" fontId="12" fillId="0" borderId="0" xfId="0" applyFont="1"/>
    <xf numFmtId="0" fontId="6" fillId="0" borderId="1" xfId="0" applyFont="1" applyBorder="1"/>
    <xf numFmtId="38" fontId="6" fillId="0" borderId="1" xfId="1" applyFont="1" applyBorder="1"/>
    <xf numFmtId="3" fontId="6" fillId="0" borderId="1" xfId="0" applyNumberFormat="1" applyFont="1" applyBorder="1"/>
    <xf numFmtId="0" fontId="13" fillId="0" borderId="0" xfId="0" applyFont="1"/>
    <xf numFmtId="0" fontId="2" fillId="0" borderId="0" xfId="0" applyFont="1"/>
    <xf numFmtId="0" fontId="6" fillId="0" borderId="24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6" fillId="0" borderId="1" xfId="0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0" fontId="14" fillId="0" borderId="0" xfId="0" applyFont="1"/>
    <xf numFmtId="0" fontId="17" fillId="0" borderId="0" xfId="2" applyFont="1">
      <alignment vertical="center"/>
    </xf>
    <xf numFmtId="0" fontId="15" fillId="0" borderId="0" xfId="2">
      <alignment vertical="center"/>
    </xf>
    <xf numFmtId="0" fontId="18" fillId="0" borderId="1" xfId="2" applyFont="1" applyBorder="1">
      <alignment vertical="center"/>
    </xf>
    <xf numFmtId="0" fontId="19" fillId="0" borderId="0" xfId="2" applyFont="1">
      <alignment vertical="center"/>
    </xf>
    <xf numFmtId="0" fontId="8" fillId="0" borderId="5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0" fontId="6" fillId="0" borderId="0" xfId="2" applyFont="1">
      <alignment vertical="center"/>
    </xf>
    <xf numFmtId="3" fontId="6" fillId="0" borderId="0" xfId="2" applyNumberFormat="1" applyFont="1">
      <alignment vertical="center"/>
    </xf>
    <xf numFmtId="0" fontId="8" fillId="0" borderId="15" xfId="0" applyFont="1" applyBorder="1" applyAlignment="1">
      <alignment horizontal="right" vertical="center"/>
    </xf>
    <xf numFmtId="0" fontId="8" fillId="0" borderId="1" xfId="2" applyFont="1" applyBorder="1">
      <alignment vertical="center"/>
    </xf>
    <xf numFmtId="3" fontId="8" fillId="0" borderId="1" xfId="2" applyNumberFormat="1" applyFont="1" applyBorder="1">
      <alignment vertical="center"/>
    </xf>
    <xf numFmtId="0" fontId="11" fillId="0" borderId="0" xfId="2" applyFont="1">
      <alignment vertical="center"/>
    </xf>
    <xf numFmtId="0" fontId="4" fillId="0" borderId="2" xfId="0" applyFont="1" applyBorder="1"/>
    <xf numFmtId="0" fontId="5" fillId="0" borderId="2" xfId="0" applyFont="1" applyBorder="1" applyAlignment="1">
      <alignment horizontal="right"/>
    </xf>
    <xf numFmtId="0" fontId="5" fillId="0" borderId="2" xfId="0" applyFont="1" applyBorder="1" applyAlignment="1">
      <alignment horizontal="right" vertical="center"/>
    </xf>
    <xf numFmtId="0" fontId="1" fillId="0" borderId="0" xfId="0" applyFont="1"/>
    <xf numFmtId="0" fontId="6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3" fontId="6" fillId="0" borderId="0" xfId="0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6" fillId="0" borderId="15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/>
    <xf numFmtId="49" fontId="5" fillId="0" borderId="1" xfId="0" applyNumberFormat="1" applyFont="1" applyBorder="1" applyAlignment="1">
      <alignment horizontal="right" vertical="center"/>
    </xf>
    <xf numFmtId="0" fontId="6" fillId="0" borderId="26" xfId="0" applyFont="1" applyBorder="1" applyAlignment="1">
      <alignment horizontal="center" vertical="center"/>
    </xf>
    <xf numFmtId="38" fontId="6" fillId="0" borderId="1" xfId="3" applyFont="1" applyBorder="1" applyAlignment="1">
      <alignment horizontal="right" vertical="center"/>
    </xf>
    <xf numFmtId="0" fontId="0" fillId="0" borderId="1" xfId="0" applyBorder="1"/>
    <xf numFmtId="0" fontId="13" fillId="0" borderId="1" xfId="0" applyFont="1" applyBorder="1"/>
    <xf numFmtId="38" fontId="21" fillId="0" borderId="0" xfId="3" applyFont="1" applyAlignment="1">
      <alignment vertical="center"/>
    </xf>
    <xf numFmtId="3" fontId="21" fillId="0" borderId="0" xfId="3" applyNumberFormat="1" applyFont="1" applyFill="1" applyBorder="1" applyAlignment="1">
      <alignment horizontal="right" vertical="center"/>
    </xf>
    <xf numFmtId="38" fontId="6" fillId="0" borderId="0" xfId="3" applyFont="1" applyAlignment="1">
      <alignment vertical="center"/>
    </xf>
    <xf numFmtId="3" fontId="6" fillId="0" borderId="0" xfId="3" applyNumberFormat="1" applyFont="1" applyAlignment="1">
      <alignment horizontal="right" vertical="center"/>
    </xf>
    <xf numFmtId="0" fontId="22" fillId="0" borderId="9" xfId="0" applyFont="1" applyBorder="1" applyAlignment="1">
      <alignment horizontal="center" vertical="center" wrapText="1"/>
    </xf>
    <xf numFmtId="38" fontId="23" fillId="0" borderId="0" xfId="3" applyFont="1" applyAlignment="1">
      <alignment vertical="center"/>
    </xf>
    <xf numFmtId="3" fontId="23" fillId="0" borderId="0" xfId="0" applyNumberFormat="1" applyFont="1" applyAlignment="1">
      <alignment horizontal="right" vertical="center"/>
    </xf>
    <xf numFmtId="0" fontId="23" fillId="0" borderId="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3" fontId="0" fillId="0" borderId="0" xfId="0" applyNumberFormat="1"/>
    <xf numFmtId="38" fontId="6" fillId="0" borderId="1" xfId="3" applyFont="1" applyBorder="1" applyAlignment="1">
      <alignment vertical="center"/>
    </xf>
    <xf numFmtId="0" fontId="5" fillId="0" borderId="0" xfId="0" applyFont="1" applyAlignment="1">
      <alignment vertical="center"/>
    </xf>
    <xf numFmtId="0" fontId="24" fillId="0" borderId="0" xfId="0" applyFont="1" applyAlignment="1">
      <alignment horizontal="center"/>
    </xf>
    <xf numFmtId="0" fontId="6" fillId="0" borderId="1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38" fontId="21" fillId="0" borderId="30" xfId="3" applyFont="1" applyBorder="1" applyAlignment="1"/>
    <xf numFmtId="38" fontId="21" fillId="0" borderId="0" xfId="3" applyFont="1" applyBorder="1" applyAlignment="1"/>
    <xf numFmtId="38" fontId="6" fillId="0" borderId="30" xfId="3" applyFont="1" applyBorder="1" applyAlignment="1"/>
    <xf numFmtId="38" fontId="6" fillId="0" borderId="0" xfId="3" applyFont="1" applyAlignment="1"/>
    <xf numFmtId="38" fontId="6" fillId="0" borderId="30" xfId="3" applyFont="1" applyBorder="1" applyAlignment="1">
      <alignment horizontal="right" vertical="center"/>
    </xf>
    <xf numFmtId="38" fontId="6" fillId="0" borderId="0" xfId="3" applyFont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38" fontId="21" fillId="0" borderId="30" xfId="3" applyFont="1" applyBorder="1" applyAlignment="1">
      <alignment horizontal="right" vertical="center"/>
    </xf>
    <xf numFmtId="38" fontId="21" fillId="0" borderId="0" xfId="3" applyFont="1" applyBorder="1" applyAlignment="1">
      <alignment horizontal="right" vertical="center"/>
    </xf>
    <xf numFmtId="38" fontId="6" fillId="0" borderId="30" xfId="4" applyFont="1" applyBorder="1" applyAlignment="1">
      <alignment horizontal="right" vertical="center"/>
    </xf>
    <xf numFmtId="38" fontId="6" fillId="0" borderId="0" xfId="4" applyFont="1" applyBorder="1" applyAlignment="1">
      <alignment horizontal="right" vertical="center"/>
    </xf>
    <xf numFmtId="3" fontId="21" fillId="0" borderId="30" xfId="0" applyNumberFormat="1" applyFont="1" applyBorder="1"/>
    <xf numFmtId="3" fontId="21" fillId="0" borderId="0" xfId="0" applyNumberFormat="1" applyFont="1"/>
    <xf numFmtId="3" fontId="6" fillId="0" borderId="30" xfId="0" applyNumberFormat="1" applyFont="1" applyBorder="1"/>
    <xf numFmtId="3" fontId="6" fillId="0" borderId="30" xfId="4" applyNumberFormat="1" applyFont="1" applyBorder="1" applyAlignment="1">
      <alignment horizontal="right" vertical="center"/>
    </xf>
    <xf numFmtId="3" fontId="6" fillId="0" borderId="0" xfId="4" applyNumberFormat="1" applyFont="1" applyBorder="1" applyAlignment="1">
      <alignment horizontal="right" vertical="center"/>
    </xf>
    <xf numFmtId="3" fontId="6" fillId="0" borderId="31" xfId="4" applyNumberFormat="1" applyFont="1" applyBorder="1" applyAlignment="1">
      <alignment horizontal="right" vertical="center"/>
    </xf>
    <xf numFmtId="3" fontId="6" fillId="0" borderId="1" xfId="4" applyNumberFormat="1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38" fontId="21" fillId="0" borderId="0" xfId="3" applyFont="1" applyAlignment="1"/>
    <xf numFmtId="0" fontId="7" fillId="0" borderId="0" xfId="0" applyFont="1" applyAlignment="1">
      <alignment horizontal="right" vertical="center"/>
    </xf>
    <xf numFmtId="0" fontId="6" fillId="0" borderId="30" xfId="0" applyFont="1" applyBorder="1" applyAlignment="1">
      <alignment horizontal="right" vertical="center"/>
    </xf>
    <xf numFmtId="0" fontId="6" fillId="0" borderId="31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38" fontId="0" fillId="0" borderId="0" xfId="0" applyNumberFormat="1"/>
    <xf numFmtId="38" fontId="6" fillId="0" borderId="0" xfId="4" applyFont="1" applyFill="1" applyBorder="1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38" fontId="21" fillId="0" borderId="0" xfId="4" applyFont="1" applyFill="1" applyBorder="1" applyAlignment="1">
      <alignment horizontal="right" vertical="center"/>
    </xf>
    <xf numFmtId="0" fontId="25" fillId="0" borderId="10" xfId="0" applyFont="1" applyBorder="1" applyAlignment="1">
      <alignment horizontal="right" vertical="center"/>
    </xf>
    <xf numFmtId="38" fontId="21" fillId="0" borderId="30" xfId="4" applyFont="1" applyFill="1" applyBorder="1" applyAlignment="1">
      <alignment horizontal="right" vertical="center"/>
    </xf>
    <xf numFmtId="38" fontId="26" fillId="0" borderId="30" xfId="0" applyNumberFormat="1" applyFont="1" applyBorder="1"/>
    <xf numFmtId="38" fontId="25" fillId="0" borderId="0" xfId="0" applyNumberFormat="1" applyFont="1"/>
    <xf numFmtId="0" fontId="25" fillId="0" borderId="28" xfId="0" applyFont="1" applyBorder="1" applyAlignment="1">
      <alignment horizontal="right" vertical="center"/>
    </xf>
    <xf numFmtId="38" fontId="25" fillId="0" borderId="0" xfId="4" applyFont="1" applyBorder="1" applyAlignment="1">
      <alignment horizontal="right" vertical="center"/>
    </xf>
    <xf numFmtId="0" fontId="25" fillId="0" borderId="37" xfId="0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38" fontId="26" fillId="0" borderId="31" xfId="0" applyNumberFormat="1" applyFont="1" applyBorder="1"/>
    <xf numFmtId="38" fontId="25" fillId="0" borderId="1" xfId="0" applyNumberFormat="1" applyFont="1" applyBorder="1"/>
    <xf numFmtId="38" fontId="25" fillId="0" borderId="1" xfId="4" applyFont="1" applyBorder="1" applyAlignment="1">
      <alignment horizontal="right" vertical="center"/>
    </xf>
    <xf numFmtId="38" fontId="25" fillId="0" borderId="0" xfId="0" applyNumberFormat="1" applyFont="1" applyAlignment="1">
      <alignment horizontal="right" vertical="center" wrapText="1"/>
    </xf>
    <xf numFmtId="0" fontId="5" fillId="0" borderId="18" xfId="0" applyFont="1" applyBorder="1" applyAlignment="1">
      <alignment horizontal="center" vertical="center"/>
    </xf>
    <xf numFmtId="0" fontId="25" fillId="0" borderId="0" xfId="0" applyFont="1" applyAlignment="1">
      <alignment horizontal="right" vertical="center" wrapText="1"/>
    </xf>
    <xf numFmtId="38" fontId="6" fillId="0" borderId="0" xfId="3" applyFont="1" applyFill="1" applyBorder="1" applyAlignment="1">
      <alignment horizontal="right" vertical="center"/>
    </xf>
    <xf numFmtId="38" fontId="6" fillId="0" borderId="30" xfId="3" applyFont="1" applyFill="1" applyBorder="1" applyAlignment="1">
      <alignment horizontal="right" vertical="center"/>
    </xf>
    <xf numFmtId="0" fontId="5" fillId="0" borderId="26" xfId="0" applyFont="1" applyBorder="1" applyAlignment="1">
      <alignment horizontal="center" vertical="center"/>
    </xf>
    <xf numFmtId="38" fontId="6" fillId="0" borderId="1" xfId="3" applyFont="1" applyFill="1" applyBorder="1" applyAlignment="1">
      <alignment horizontal="right" vertical="center"/>
    </xf>
    <xf numFmtId="38" fontId="6" fillId="0" borderId="1" xfId="4" applyFont="1" applyFill="1" applyBorder="1" applyAlignment="1">
      <alignment horizontal="right" vertical="center"/>
    </xf>
    <xf numFmtId="0" fontId="28" fillId="0" borderId="0" xfId="0" applyFont="1" applyAlignment="1">
      <alignment horizontal="right" vertical="center"/>
    </xf>
    <xf numFmtId="38" fontId="25" fillId="0" borderId="0" xfId="3" applyFont="1" applyFill="1" applyAlignment="1"/>
    <xf numFmtId="38" fontId="25" fillId="0" borderId="0" xfId="3" applyFont="1" applyFill="1" applyAlignment="1">
      <alignment horizontal="right"/>
    </xf>
    <xf numFmtId="0" fontId="6" fillId="0" borderId="20" xfId="0" applyFont="1" applyBorder="1" applyAlignment="1">
      <alignment horizontal="center" vertical="center" wrapText="1"/>
    </xf>
    <xf numFmtId="38" fontId="25" fillId="0" borderId="1" xfId="3" applyFont="1" applyFill="1" applyBorder="1" applyAlignment="1"/>
    <xf numFmtId="0" fontId="26" fillId="0" borderId="0" xfId="0" applyFont="1" applyAlignment="1">
      <alignment horizontal="center" vertical="center"/>
    </xf>
    <xf numFmtId="38" fontId="2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2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right" vertical="center" wrapText="1"/>
    </xf>
    <xf numFmtId="0" fontId="5" fillId="0" borderId="30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5" fillId="0" borderId="40" xfId="0" applyFont="1" applyBorder="1" applyAlignment="1">
      <alignment horizontal="right" vertical="center" wrapText="1"/>
    </xf>
    <xf numFmtId="0" fontId="5" fillId="0" borderId="28" xfId="0" applyFont="1" applyBorder="1" applyAlignment="1">
      <alignment horizontal="right" vertical="center" wrapText="1"/>
    </xf>
    <xf numFmtId="0" fontId="29" fillId="0" borderId="0" xfId="0" applyFont="1"/>
    <xf numFmtId="0" fontId="6" fillId="0" borderId="7" xfId="0" applyFont="1" applyBorder="1" applyAlignment="1">
      <alignment horizontal="right" vertical="center" wrapText="1"/>
    </xf>
    <xf numFmtId="38" fontId="21" fillId="0" borderId="30" xfId="4" applyFont="1" applyBorder="1" applyAlignment="1">
      <alignment horizontal="right" vertical="center" wrapText="1"/>
    </xf>
    <xf numFmtId="38" fontId="6" fillId="0" borderId="0" xfId="4" applyFont="1" applyFill="1" applyBorder="1" applyAlignment="1">
      <alignment horizontal="right" vertical="center" wrapText="1"/>
    </xf>
    <xf numFmtId="38" fontId="6" fillId="0" borderId="41" xfId="3" applyFont="1" applyBorder="1" applyAlignment="1"/>
    <xf numFmtId="0" fontId="6" fillId="0" borderId="15" xfId="0" applyFont="1" applyBorder="1" applyAlignment="1">
      <alignment horizontal="right" vertical="center" wrapText="1"/>
    </xf>
    <xf numFmtId="38" fontId="6" fillId="0" borderId="1" xfId="4" applyFont="1" applyFill="1" applyBorder="1" applyAlignment="1">
      <alignment horizontal="right" vertical="center" wrapText="1"/>
    </xf>
    <xf numFmtId="0" fontId="6" fillId="0" borderId="42" xfId="0" applyFont="1" applyBorder="1"/>
    <xf numFmtId="38" fontId="6" fillId="0" borderId="43" xfId="3" applyFont="1" applyBorder="1" applyAlignment="1"/>
    <xf numFmtId="38" fontId="6" fillId="0" borderId="31" xfId="3" applyFont="1" applyBorder="1" applyAlignment="1"/>
    <xf numFmtId="0" fontId="11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6" fillId="0" borderId="24" xfId="0" applyFont="1" applyBorder="1" applyAlignment="1">
      <alignment horizontal="center" vertical="center"/>
    </xf>
    <xf numFmtId="0" fontId="0" fillId="0" borderId="10" xfId="0" applyBorder="1"/>
    <xf numFmtId="0" fontId="16" fillId="0" borderId="0" xfId="2" applyFont="1" applyAlignment="1">
      <alignment horizontal="center" vertical="center"/>
    </xf>
    <xf numFmtId="0" fontId="11" fillId="0" borderId="1" xfId="2" applyFont="1" applyBorder="1" applyAlignment="1">
      <alignment horizontal="right" vertical="center"/>
    </xf>
    <xf numFmtId="0" fontId="11" fillId="0" borderId="0" xfId="2" applyFont="1" applyAlignment="1">
      <alignment horizontal="right" vertical="center"/>
    </xf>
    <xf numFmtId="0" fontId="20" fillId="0" borderId="0" xfId="0" applyFont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vertical="center" wrapText="1"/>
    </xf>
    <xf numFmtId="0" fontId="21" fillId="0" borderId="20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25" fillId="0" borderId="21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8" fillId="0" borderId="7" xfId="0" applyFont="1" applyBorder="1" applyAlignment="1">
      <alignment horizontal="right" vertical="center"/>
    </xf>
    <xf numFmtId="0" fontId="25" fillId="0" borderId="10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2" borderId="18" xfId="0" applyFont="1" applyFill="1" applyBorder="1" applyAlignment="1">
      <alignment horizontal="right" vertical="center"/>
    </xf>
    <xf numFmtId="0" fontId="8" fillId="2" borderId="7" xfId="0" applyFont="1" applyFill="1" applyBorder="1" applyAlignment="1">
      <alignment horizontal="right" vertical="center"/>
    </xf>
    <xf numFmtId="0" fontId="8" fillId="0" borderId="15" xfId="0" applyFont="1" applyBorder="1" applyAlignment="1">
      <alignment horizontal="right" vertical="center"/>
    </xf>
    <xf numFmtId="0" fontId="6" fillId="0" borderId="2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6" fillId="0" borderId="19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6" fillId="0" borderId="1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/>
    </xf>
  </cellXfs>
  <cellStyles count="5">
    <cellStyle name="桁区切り" xfId="1" builtinId="6"/>
    <cellStyle name="桁区切り 2" xfId="3" xr:uid="{926D81A4-A9E2-4555-8BE1-786A0AAB9CED}"/>
    <cellStyle name="桁区切り 2 2" xfId="4" xr:uid="{68BEE040-D4E9-4B7A-8CF6-2230B8B725CC}"/>
    <cellStyle name="標準" xfId="0" builtinId="0"/>
    <cellStyle name="標準 2" xfId="2" xr:uid="{CF735CDB-B851-4C50-BB2B-6C0B713C03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5DA34-5001-4EF0-B399-FA91D54255E7}">
  <sheetPr>
    <tabColor theme="7" tint="0.59999389629810485"/>
  </sheetPr>
  <dimension ref="A1"/>
  <sheetViews>
    <sheetView tabSelected="1" workbookViewId="0"/>
  </sheetViews>
  <sheetFormatPr defaultRowHeight="13" x14ac:dyDescent="0.2"/>
  <sheetData/>
  <phoneticPr fontId="3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FF89E-18EC-47B6-BCA6-33AFB0C3CAAD}">
  <sheetPr>
    <tabColor theme="5" tint="0.59999389629810485"/>
  </sheetPr>
  <dimension ref="A1:F5"/>
  <sheetViews>
    <sheetView showGridLines="0" zoomScaleNormal="100" zoomScaleSheetLayoutView="100" workbookViewId="0">
      <selection activeCell="E26" sqref="E26"/>
    </sheetView>
  </sheetViews>
  <sheetFormatPr defaultRowHeight="13" x14ac:dyDescent="0.2"/>
  <cols>
    <col min="1" max="1" width="7.08984375" customWidth="1"/>
    <col min="2" max="6" width="13.90625" customWidth="1"/>
  </cols>
  <sheetData>
    <row r="1" spans="1:6" s="6" customFormat="1" ht="17.25" customHeight="1" x14ac:dyDescent="0.25">
      <c r="A1" s="176" t="s">
        <v>41</v>
      </c>
      <c r="B1" s="176"/>
      <c r="C1" s="176"/>
      <c r="D1" s="176"/>
      <c r="E1" s="176"/>
      <c r="F1" s="176"/>
    </row>
    <row r="2" spans="1:6" s="22" customFormat="1" ht="13.5" customHeight="1" thickBot="1" x14ac:dyDescent="0.25">
      <c r="A2" s="75"/>
      <c r="B2" s="75"/>
      <c r="C2" s="75"/>
      <c r="D2" s="75"/>
      <c r="E2" s="75"/>
      <c r="F2" s="76" t="s">
        <v>42</v>
      </c>
    </row>
    <row r="3" spans="1:6" ht="15" customHeight="1" x14ac:dyDescent="0.2">
      <c r="A3" s="11" t="s">
        <v>43</v>
      </c>
      <c r="B3" s="65" t="s">
        <v>44</v>
      </c>
      <c r="C3" s="65">
        <v>2</v>
      </c>
      <c r="D3" s="65">
        <v>3</v>
      </c>
      <c r="E3" s="65">
        <v>4</v>
      </c>
      <c r="F3" s="65">
        <v>5</v>
      </c>
    </row>
    <row r="4" spans="1:6" ht="15" customHeight="1" thickBot="1" x14ac:dyDescent="0.25">
      <c r="A4" s="77" t="s">
        <v>45</v>
      </c>
      <c r="B4" s="78">
        <v>132349856</v>
      </c>
      <c r="C4" s="78">
        <v>132244239</v>
      </c>
      <c r="D4" s="78">
        <v>129318899</v>
      </c>
      <c r="E4" s="78">
        <v>127520270</v>
      </c>
      <c r="F4" s="78">
        <v>127319199</v>
      </c>
    </row>
    <row r="5" spans="1:6" x14ac:dyDescent="0.2">
      <c r="A5" s="32"/>
      <c r="B5" s="32"/>
      <c r="C5" s="32"/>
      <c r="D5" s="32"/>
      <c r="E5" s="32"/>
      <c r="F5" s="21" t="s">
        <v>46</v>
      </c>
    </row>
  </sheetData>
  <mergeCells count="1">
    <mergeCell ref="A1:F1"/>
  </mergeCells>
  <phoneticPr fontId="3"/>
  <pageMargins left="0.78740157480314965" right="0.78740157480314965" top="0.98425196850393704" bottom="0.98425196850393704" header="0.51181102362204722" footer="0.51181102362204722"/>
  <pageSetup paperSize="9" orientation="landscape" horizontalDpi="400" r:id="rId1"/>
  <headerFooter alignWithMargins="0">
    <oddHeader>&amp;R&amp;A&amp;F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CF5C3-2AC9-4CBA-AA05-78D6E65D28D1}">
  <sheetPr>
    <tabColor theme="5" tint="0.59999389629810485"/>
  </sheetPr>
  <dimension ref="A1:I25"/>
  <sheetViews>
    <sheetView showGridLines="0" topLeftCell="A11" zoomScaleNormal="100" workbookViewId="0">
      <selection activeCell="E26" sqref="E26"/>
    </sheetView>
  </sheetViews>
  <sheetFormatPr defaultRowHeight="13" x14ac:dyDescent="0.2"/>
  <cols>
    <col min="1" max="2" width="13" customWidth="1"/>
    <col min="3" max="7" width="12.36328125" customWidth="1"/>
    <col min="244" max="244" width="7.08984375" customWidth="1"/>
    <col min="245" max="255" width="8.1796875" customWidth="1"/>
    <col min="500" max="500" width="7.08984375" customWidth="1"/>
    <col min="501" max="511" width="8.1796875" customWidth="1"/>
    <col min="756" max="756" width="7.08984375" customWidth="1"/>
    <col min="757" max="767" width="8.1796875" customWidth="1"/>
    <col min="1012" max="1012" width="7.08984375" customWidth="1"/>
    <col min="1013" max="1023" width="8.1796875" customWidth="1"/>
    <col min="1268" max="1268" width="7.08984375" customWidth="1"/>
    <col min="1269" max="1279" width="8.1796875" customWidth="1"/>
    <col min="1524" max="1524" width="7.08984375" customWidth="1"/>
    <col min="1525" max="1535" width="8.1796875" customWidth="1"/>
    <col min="1780" max="1780" width="7.08984375" customWidth="1"/>
    <col min="1781" max="1791" width="8.1796875" customWidth="1"/>
    <col min="2036" max="2036" width="7.08984375" customWidth="1"/>
    <col min="2037" max="2047" width="8.1796875" customWidth="1"/>
    <col min="2292" max="2292" width="7.08984375" customWidth="1"/>
    <col min="2293" max="2303" width="8.1796875" customWidth="1"/>
    <col min="2548" max="2548" width="7.08984375" customWidth="1"/>
    <col min="2549" max="2559" width="8.1796875" customWidth="1"/>
    <col min="2804" max="2804" width="7.08984375" customWidth="1"/>
    <col min="2805" max="2815" width="8.1796875" customWidth="1"/>
    <col min="3060" max="3060" width="7.08984375" customWidth="1"/>
    <col min="3061" max="3071" width="8.1796875" customWidth="1"/>
    <col min="3316" max="3316" width="7.08984375" customWidth="1"/>
    <col min="3317" max="3327" width="8.1796875" customWidth="1"/>
    <col min="3572" max="3572" width="7.08984375" customWidth="1"/>
    <col min="3573" max="3583" width="8.1796875" customWidth="1"/>
    <col min="3828" max="3828" width="7.08984375" customWidth="1"/>
    <col min="3829" max="3839" width="8.1796875" customWidth="1"/>
    <col min="4084" max="4084" width="7.08984375" customWidth="1"/>
    <col min="4085" max="4095" width="8.1796875" customWidth="1"/>
    <col min="4340" max="4340" width="7.08984375" customWidth="1"/>
    <col min="4341" max="4351" width="8.1796875" customWidth="1"/>
    <col min="4596" max="4596" width="7.08984375" customWidth="1"/>
    <col min="4597" max="4607" width="8.1796875" customWidth="1"/>
    <col min="4852" max="4852" width="7.08984375" customWidth="1"/>
    <col min="4853" max="4863" width="8.1796875" customWidth="1"/>
    <col min="5108" max="5108" width="7.08984375" customWidth="1"/>
    <col min="5109" max="5119" width="8.1796875" customWidth="1"/>
    <col min="5364" max="5364" width="7.08984375" customWidth="1"/>
    <col min="5365" max="5375" width="8.1796875" customWidth="1"/>
    <col min="5620" max="5620" width="7.08984375" customWidth="1"/>
    <col min="5621" max="5631" width="8.1796875" customWidth="1"/>
    <col min="5876" max="5876" width="7.08984375" customWidth="1"/>
    <col min="5877" max="5887" width="8.1796875" customWidth="1"/>
    <col min="6132" max="6132" width="7.08984375" customWidth="1"/>
    <col min="6133" max="6143" width="8.1796875" customWidth="1"/>
    <col min="6388" max="6388" width="7.08984375" customWidth="1"/>
    <col min="6389" max="6399" width="8.1796875" customWidth="1"/>
    <col min="6644" max="6644" width="7.08984375" customWidth="1"/>
    <col min="6645" max="6655" width="8.1796875" customWidth="1"/>
    <col min="6900" max="6900" width="7.08984375" customWidth="1"/>
    <col min="6901" max="6911" width="8.1796875" customWidth="1"/>
    <col min="7156" max="7156" width="7.08984375" customWidth="1"/>
    <col min="7157" max="7167" width="8.1796875" customWidth="1"/>
    <col min="7412" max="7412" width="7.08984375" customWidth="1"/>
    <col min="7413" max="7423" width="8.1796875" customWidth="1"/>
    <col min="7668" max="7668" width="7.08984375" customWidth="1"/>
    <col min="7669" max="7679" width="8.1796875" customWidth="1"/>
    <col min="7924" max="7924" width="7.08984375" customWidth="1"/>
    <col min="7925" max="7935" width="8.1796875" customWidth="1"/>
    <col min="8180" max="8180" width="7.08984375" customWidth="1"/>
    <col min="8181" max="8191" width="8.1796875" customWidth="1"/>
    <col min="8436" max="8436" width="7.08984375" customWidth="1"/>
    <col min="8437" max="8447" width="8.1796875" customWidth="1"/>
    <col min="8692" max="8692" width="7.08984375" customWidth="1"/>
    <col min="8693" max="8703" width="8.1796875" customWidth="1"/>
    <col min="8948" max="8948" width="7.08984375" customWidth="1"/>
    <col min="8949" max="8959" width="8.1796875" customWidth="1"/>
    <col min="9204" max="9204" width="7.08984375" customWidth="1"/>
    <col min="9205" max="9215" width="8.1796875" customWidth="1"/>
    <col min="9460" max="9460" width="7.08984375" customWidth="1"/>
    <col min="9461" max="9471" width="8.1796875" customWidth="1"/>
    <col min="9716" max="9716" width="7.08984375" customWidth="1"/>
    <col min="9717" max="9727" width="8.1796875" customWidth="1"/>
    <col min="9972" max="9972" width="7.08984375" customWidth="1"/>
    <col min="9973" max="9983" width="8.1796875" customWidth="1"/>
    <col min="10228" max="10228" width="7.08984375" customWidth="1"/>
    <col min="10229" max="10239" width="8.1796875" customWidth="1"/>
    <col min="10484" max="10484" width="7.08984375" customWidth="1"/>
    <col min="10485" max="10495" width="8.1796875" customWidth="1"/>
    <col min="10740" max="10740" width="7.08984375" customWidth="1"/>
    <col min="10741" max="10751" width="8.1796875" customWidth="1"/>
    <col min="10996" max="10996" width="7.08984375" customWidth="1"/>
    <col min="10997" max="11007" width="8.1796875" customWidth="1"/>
    <col min="11252" max="11252" width="7.08984375" customWidth="1"/>
    <col min="11253" max="11263" width="8.1796875" customWidth="1"/>
    <col min="11508" max="11508" width="7.08984375" customWidth="1"/>
    <col min="11509" max="11519" width="8.1796875" customWidth="1"/>
    <col min="11764" max="11764" width="7.08984375" customWidth="1"/>
    <col min="11765" max="11775" width="8.1796875" customWidth="1"/>
    <col min="12020" max="12020" width="7.08984375" customWidth="1"/>
    <col min="12021" max="12031" width="8.1796875" customWidth="1"/>
    <col min="12276" max="12276" width="7.08984375" customWidth="1"/>
    <col min="12277" max="12287" width="8.1796875" customWidth="1"/>
    <col min="12532" max="12532" width="7.08984375" customWidth="1"/>
    <col min="12533" max="12543" width="8.1796875" customWidth="1"/>
    <col min="12788" max="12788" width="7.08984375" customWidth="1"/>
    <col min="12789" max="12799" width="8.1796875" customWidth="1"/>
    <col min="13044" max="13044" width="7.08984375" customWidth="1"/>
    <col min="13045" max="13055" width="8.1796875" customWidth="1"/>
    <col min="13300" max="13300" width="7.08984375" customWidth="1"/>
    <col min="13301" max="13311" width="8.1796875" customWidth="1"/>
    <col min="13556" max="13556" width="7.08984375" customWidth="1"/>
    <col min="13557" max="13567" width="8.1796875" customWidth="1"/>
    <col min="13812" max="13812" width="7.08984375" customWidth="1"/>
    <col min="13813" max="13823" width="8.1796875" customWidth="1"/>
    <col min="14068" max="14068" width="7.08984375" customWidth="1"/>
    <col min="14069" max="14079" width="8.1796875" customWidth="1"/>
    <col min="14324" max="14324" width="7.08984375" customWidth="1"/>
    <col min="14325" max="14335" width="8.1796875" customWidth="1"/>
    <col min="14580" max="14580" width="7.08984375" customWidth="1"/>
    <col min="14581" max="14591" width="8.1796875" customWidth="1"/>
    <col min="14836" max="14836" width="7.08984375" customWidth="1"/>
    <col min="14837" max="14847" width="8.1796875" customWidth="1"/>
    <col min="15092" max="15092" width="7.08984375" customWidth="1"/>
    <col min="15093" max="15103" width="8.1796875" customWidth="1"/>
    <col min="15348" max="15348" width="7.08984375" customWidth="1"/>
    <col min="15349" max="15359" width="8.1796875" customWidth="1"/>
    <col min="15604" max="15604" width="7.08984375" customWidth="1"/>
    <col min="15605" max="15615" width="8.1796875" customWidth="1"/>
    <col min="15860" max="15860" width="7.08984375" customWidth="1"/>
    <col min="15861" max="15871" width="8.1796875" customWidth="1"/>
    <col min="16116" max="16116" width="7.08984375" customWidth="1"/>
    <col min="16117" max="16127" width="8.1796875" customWidth="1"/>
  </cols>
  <sheetData>
    <row r="1" spans="1:8" ht="16.5" x14ac:dyDescent="0.25">
      <c r="A1" s="176" t="s">
        <v>47</v>
      </c>
      <c r="B1" s="176"/>
      <c r="C1" s="176"/>
      <c r="D1" s="176"/>
      <c r="E1" s="176"/>
      <c r="F1" s="176"/>
      <c r="G1" s="176"/>
      <c r="H1" s="33"/>
    </row>
    <row r="2" spans="1:8" ht="13.5" customHeight="1" thickBot="1" x14ac:dyDescent="0.25">
      <c r="A2" s="79"/>
      <c r="B2" s="79"/>
      <c r="C2" s="79"/>
      <c r="D2" s="79"/>
      <c r="E2" s="79"/>
      <c r="F2" s="80"/>
      <c r="G2" s="3" t="s">
        <v>48</v>
      </c>
    </row>
    <row r="3" spans="1:8" ht="15" customHeight="1" x14ac:dyDescent="0.2">
      <c r="A3" s="182" t="s">
        <v>43</v>
      </c>
      <c r="B3" s="187"/>
      <c r="C3" s="13" t="s">
        <v>49</v>
      </c>
      <c r="D3" s="13" t="s">
        <v>50</v>
      </c>
      <c r="E3" s="34">
        <v>2</v>
      </c>
      <c r="F3" s="34">
        <v>3</v>
      </c>
      <c r="G3" s="34">
        <v>4</v>
      </c>
      <c r="H3" s="25"/>
    </row>
    <row r="4" spans="1:8" ht="15" customHeight="1" x14ac:dyDescent="0.2">
      <c r="A4" s="207" t="s">
        <v>51</v>
      </c>
      <c r="B4" s="208"/>
      <c r="C4" s="81">
        <v>24912</v>
      </c>
      <c r="D4" s="81">
        <v>23643</v>
      </c>
      <c r="E4" s="82">
        <v>25757</v>
      </c>
      <c r="F4" s="82">
        <v>24732</v>
      </c>
      <c r="G4" s="82">
        <v>22231</v>
      </c>
      <c r="H4" s="25"/>
    </row>
    <row r="5" spans="1:8" ht="15" customHeight="1" x14ac:dyDescent="0.2">
      <c r="A5" s="196" t="s">
        <v>52</v>
      </c>
      <c r="B5" s="188"/>
      <c r="C5" s="83">
        <v>1131</v>
      </c>
      <c r="D5" s="83">
        <v>1317</v>
      </c>
      <c r="E5" s="36">
        <v>1159</v>
      </c>
      <c r="F5" s="36">
        <v>1403</v>
      </c>
      <c r="G5" s="36">
        <v>1036</v>
      </c>
      <c r="H5" s="25"/>
    </row>
    <row r="6" spans="1:8" ht="15" customHeight="1" x14ac:dyDescent="0.2">
      <c r="A6" s="196" t="s">
        <v>53</v>
      </c>
      <c r="B6" s="188"/>
      <c r="C6" s="83">
        <v>35</v>
      </c>
      <c r="D6" s="83">
        <v>29</v>
      </c>
      <c r="E6" s="36">
        <v>22</v>
      </c>
      <c r="F6" s="36">
        <v>18</v>
      </c>
      <c r="G6" s="36">
        <v>18</v>
      </c>
      <c r="H6" s="25"/>
    </row>
    <row r="7" spans="1:8" ht="15" customHeight="1" x14ac:dyDescent="0.2">
      <c r="A7" s="196" t="s">
        <v>54</v>
      </c>
      <c r="B7" s="9" t="s">
        <v>55</v>
      </c>
      <c r="C7" s="83">
        <v>1868</v>
      </c>
      <c r="D7" s="83">
        <v>1779</v>
      </c>
      <c r="E7" s="84">
        <f>E8+E9</f>
        <v>1876</v>
      </c>
      <c r="F7" s="84">
        <f>F8+F9</f>
        <v>1767</v>
      </c>
      <c r="G7" s="84">
        <f>G8+G9</f>
        <v>1642</v>
      </c>
      <c r="H7" s="25"/>
    </row>
    <row r="8" spans="1:8" ht="26.25" customHeight="1" x14ac:dyDescent="0.2">
      <c r="A8" s="196"/>
      <c r="B8" s="85" t="s">
        <v>56</v>
      </c>
      <c r="C8" s="86">
        <v>940</v>
      </c>
      <c r="D8" s="86">
        <v>888</v>
      </c>
      <c r="E8" s="87">
        <v>903</v>
      </c>
      <c r="F8" s="87">
        <v>860</v>
      </c>
      <c r="G8" s="87">
        <v>808</v>
      </c>
      <c r="H8" s="25"/>
    </row>
    <row r="9" spans="1:8" ht="26.25" customHeight="1" x14ac:dyDescent="0.2">
      <c r="A9" s="196"/>
      <c r="B9" s="85" t="s">
        <v>57</v>
      </c>
      <c r="C9" s="86">
        <v>928</v>
      </c>
      <c r="D9" s="86">
        <v>891</v>
      </c>
      <c r="E9" s="87">
        <v>973</v>
      </c>
      <c r="F9" s="87">
        <v>907</v>
      </c>
      <c r="G9" s="87">
        <v>834</v>
      </c>
      <c r="H9" s="25"/>
    </row>
    <row r="10" spans="1:8" ht="15" customHeight="1" x14ac:dyDescent="0.2">
      <c r="A10" s="196" t="s">
        <v>58</v>
      </c>
      <c r="B10" s="188"/>
      <c r="C10" s="83">
        <v>182</v>
      </c>
      <c r="D10" s="83">
        <v>186</v>
      </c>
      <c r="E10" s="36">
        <v>217</v>
      </c>
      <c r="F10" s="36">
        <v>205</v>
      </c>
      <c r="G10" s="36">
        <v>190</v>
      </c>
      <c r="H10" s="25"/>
    </row>
    <row r="11" spans="1:8" ht="15" customHeight="1" x14ac:dyDescent="0.2">
      <c r="A11" s="196" t="s">
        <v>59</v>
      </c>
      <c r="B11" s="188"/>
      <c r="C11" s="83">
        <v>7510</v>
      </c>
      <c r="D11" s="83">
        <v>5667</v>
      </c>
      <c r="E11" s="36">
        <v>6523</v>
      </c>
      <c r="F11" s="36">
        <v>6459</v>
      </c>
      <c r="G11" s="36">
        <v>6011</v>
      </c>
      <c r="H11" s="25"/>
    </row>
    <row r="12" spans="1:8" ht="15" customHeight="1" x14ac:dyDescent="0.2">
      <c r="A12" s="196" t="s">
        <v>60</v>
      </c>
      <c r="B12" s="9" t="s">
        <v>55</v>
      </c>
      <c r="C12" s="83">
        <v>1731</v>
      </c>
      <c r="D12" s="83">
        <v>1795</v>
      </c>
      <c r="E12" s="84">
        <f>E13+E14</f>
        <v>2034</v>
      </c>
      <c r="F12" s="84">
        <f>F13+F14</f>
        <v>1832</v>
      </c>
      <c r="G12" s="84">
        <f>G13+G14</f>
        <v>1682</v>
      </c>
      <c r="H12" s="25"/>
    </row>
    <row r="13" spans="1:8" ht="15" customHeight="1" x14ac:dyDescent="0.2">
      <c r="A13" s="196"/>
      <c r="B13" s="88" t="s">
        <v>60</v>
      </c>
      <c r="C13" s="86">
        <v>1687</v>
      </c>
      <c r="D13" s="86">
        <v>1759</v>
      </c>
      <c r="E13" s="87">
        <v>1992</v>
      </c>
      <c r="F13" s="87">
        <v>1798</v>
      </c>
      <c r="G13" s="87">
        <v>1648</v>
      </c>
      <c r="H13" s="25"/>
    </row>
    <row r="14" spans="1:8" ht="15" customHeight="1" x14ac:dyDescent="0.2">
      <c r="A14" s="196"/>
      <c r="B14" s="88" t="s">
        <v>61</v>
      </c>
      <c r="C14" s="86">
        <v>44</v>
      </c>
      <c r="D14" s="86">
        <v>36</v>
      </c>
      <c r="E14" s="87">
        <v>42</v>
      </c>
      <c r="F14" s="87">
        <v>34</v>
      </c>
      <c r="G14" s="87">
        <v>34</v>
      </c>
      <c r="H14" s="25"/>
    </row>
    <row r="15" spans="1:8" ht="15" customHeight="1" x14ac:dyDescent="0.2">
      <c r="A15" s="196" t="s">
        <v>62</v>
      </c>
      <c r="B15" s="9" t="s">
        <v>55</v>
      </c>
      <c r="C15" s="83">
        <v>1124</v>
      </c>
      <c r="D15" s="83">
        <v>844</v>
      </c>
      <c r="E15" s="84">
        <f>E16+E17</f>
        <v>879</v>
      </c>
      <c r="F15" s="84">
        <f>F16+F17</f>
        <v>855</v>
      </c>
      <c r="G15" s="84">
        <f>G16+G17</f>
        <v>785</v>
      </c>
      <c r="H15" s="25"/>
    </row>
    <row r="16" spans="1:8" ht="15" customHeight="1" x14ac:dyDescent="0.2">
      <c r="A16" s="196"/>
      <c r="B16" s="88" t="s">
        <v>63</v>
      </c>
      <c r="C16" s="86">
        <v>1065</v>
      </c>
      <c r="D16" s="86">
        <v>814</v>
      </c>
      <c r="E16" s="87">
        <v>854</v>
      </c>
      <c r="F16" s="87">
        <v>833</v>
      </c>
      <c r="G16" s="87">
        <v>762</v>
      </c>
      <c r="H16" s="25"/>
    </row>
    <row r="17" spans="1:9" ht="15" customHeight="1" x14ac:dyDescent="0.2">
      <c r="A17" s="196"/>
      <c r="B17" s="88" t="s">
        <v>64</v>
      </c>
      <c r="C17" s="86">
        <v>59</v>
      </c>
      <c r="D17" s="86">
        <v>30</v>
      </c>
      <c r="E17" s="87">
        <v>25</v>
      </c>
      <c r="F17" s="87">
        <v>22</v>
      </c>
      <c r="G17" s="87">
        <v>23</v>
      </c>
      <c r="H17" s="25"/>
    </row>
    <row r="18" spans="1:9" ht="15" customHeight="1" x14ac:dyDescent="0.2">
      <c r="A18" s="211" t="s">
        <v>65</v>
      </c>
      <c r="B18" s="212"/>
      <c r="C18" s="83">
        <v>1869</v>
      </c>
      <c r="D18" s="83">
        <v>2195</v>
      </c>
      <c r="E18" s="36">
        <v>2507</v>
      </c>
      <c r="F18" s="36">
        <v>2620</v>
      </c>
      <c r="G18" s="36">
        <v>2592</v>
      </c>
      <c r="H18" s="25"/>
      <c r="I18" s="90"/>
    </row>
    <row r="19" spans="1:9" ht="15" customHeight="1" x14ac:dyDescent="0.2">
      <c r="A19" s="196" t="s">
        <v>66</v>
      </c>
      <c r="B19" s="188"/>
      <c r="C19" s="83">
        <v>1450</v>
      </c>
      <c r="D19" s="83">
        <v>1350</v>
      </c>
      <c r="E19" s="36">
        <v>1621</v>
      </c>
      <c r="F19" s="36">
        <v>1523</v>
      </c>
      <c r="G19" s="36">
        <v>1280</v>
      </c>
      <c r="H19" s="25"/>
      <c r="I19" s="90"/>
    </row>
    <row r="20" spans="1:9" ht="15" customHeight="1" x14ac:dyDescent="0.2">
      <c r="A20" s="196" t="s">
        <v>67</v>
      </c>
      <c r="B20" s="188"/>
      <c r="C20" s="83">
        <v>7185</v>
      </c>
      <c r="D20" s="83">
        <v>7706</v>
      </c>
      <c r="E20" s="36">
        <v>8274</v>
      </c>
      <c r="F20" s="36">
        <v>7498</v>
      </c>
      <c r="G20" s="36">
        <v>6548</v>
      </c>
      <c r="H20" s="25"/>
    </row>
    <row r="21" spans="1:9" ht="15" customHeight="1" thickBot="1" x14ac:dyDescent="0.25">
      <c r="A21" s="209" t="s">
        <v>68</v>
      </c>
      <c r="B21" s="210"/>
      <c r="C21" s="91">
        <v>827</v>
      </c>
      <c r="D21" s="91">
        <v>776</v>
      </c>
      <c r="E21" s="44">
        <v>645</v>
      </c>
      <c r="F21" s="44">
        <v>552</v>
      </c>
      <c r="G21" s="44">
        <v>448</v>
      </c>
      <c r="H21" s="25"/>
      <c r="I21" s="90"/>
    </row>
    <row r="22" spans="1:9" x14ac:dyDescent="0.2">
      <c r="A22" s="92" t="s">
        <v>69</v>
      </c>
      <c r="B22" s="92"/>
      <c r="C22" s="92"/>
      <c r="D22" s="92"/>
      <c r="E22" s="92"/>
      <c r="F22" s="92"/>
      <c r="G22" s="92"/>
    </row>
    <row r="23" spans="1:9" x14ac:dyDescent="0.2">
      <c r="A23" s="92" t="s">
        <v>70</v>
      </c>
      <c r="B23" s="92"/>
      <c r="C23" s="92"/>
      <c r="D23" s="92"/>
      <c r="E23" s="92"/>
      <c r="F23" s="92"/>
      <c r="G23" s="92"/>
    </row>
    <row r="24" spans="1:9" x14ac:dyDescent="0.2">
      <c r="A24" s="92" t="s">
        <v>71</v>
      </c>
      <c r="B24" s="92"/>
      <c r="C24" s="92"/>
      <c r="D24" s="92"/>
      <c r="E24" s="92"/>
      <c r="F24" s="92"/>
      <c r="G24" s="92"/>
    </row>
    <row r="25" spans="1:9" x14ac:dyDescent="0.2">
      <c r="A25" s="92"/>
      <c r="B25" s="92"/>
      <c r="C25" s="92"/>
      <c r="D25" s="92"/>
      <c r="E25" s="92"/>
      <c r="F25" s="92"/>
      <c r="G25" s="21" t="s">
        <v>72</v>
      </c>
    </row>
  </sheetData>
  <mergeCells count="14">
    <mergeCell ref="A20:B20"/>
    <mergeCell ref="A21:B21"/>
    <mergeCell ref="A10:B10"/>
    <mergeCell ref="A11:B11"/>
    <mergeCell ref="A12:A14"/>
    <mergeCell ref="A15:A17"/>
    <mergeCell ref="A18:B18"/>
    <mergeCell ref="A19:B19"/>
    <mergeCell ref="A7:A9"/>
    <mergeCell ref="A1:G1"/>
    <mergeCell ref="A3:B3"/>
    <mergeCell ref="A4:B4"/>
    <mergeCell ref="A5:B5"/>
    <mergeCell ref="A6:B6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cellComments="asDisplaye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D382B-1292-4FF1-865E-2082414A2CA6}">
  <sheetPr>
    <tabColor theme="9" tint="0.59999389629810485"/>
  </sheetPr>
  <dimension ref="A1"/>
  <sheetViews>
    <sheetView workbookViewId="0">
      <selection activeCell="M14" sqref="M14"/>
    </sheetView>
  </sheetViews>
  <sheetFormatPr defaultRowHeight="13" x14ac:dyDescent="0.2"/>
  <sheetData/>
  <phoneticPr fontId="3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C9F09-2C10-49BC-96B5-AA787300B498}">
  <sheetPr>
    <tabColor theme="9" tint="0.59999389629810485"/>
  </sheetPr>
  <dimension ref="A1:K51"/>
  <sheetViews>
    <sheetView showGridLines="0" topLeftCell="A32" zoomScaleNormal="100" zoomScaleSheetLayoutView="100" workbookViewId="0">
      <selection activeCell="M14" sqref="M14"/>
    </sheetView>
  </sheetViews>
  <sheetFormatPr defaultRowHeight="13" x14ac:dyDescent="0.2"/>
  <cols>
    <col min="1" max="1" width="6.90625" customWidth="1"/>
    <col min="2" max="11" width="9.453125" customWidth="1"/>
  </cols>
  <sheetData>
    <row r="1" spans="1:11" ht="16.5" x14ac:dyDescent="0.25">
      <c r="A1" s="204" t="s">
        <v>73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</row>
    <row r="2" spans="1:11" ht="16.5" x14ac:dyDescent="0.25">
      <c r="A2" s="176" t="s">
        <v>74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</row>
    <row r="3" spans="1:11" ht="13.5" customHeight="1" thickBot="1" x14ac:dyDescent="0.25">
      <c r="A3" s="93"/>
    </row>
    <row r="4" spans="1:11" s="6" customFormat="1" ht="15" customHeight="1" x14ac:dyDescent="0.2">
      <c r="A4" s="178" t="s">
        <v>75</v>
      </c>
      <c r="B4" s="199" t="s">
        <v>76</v>
      </c>
      <c r="C4" s="183"/>
      <c r="D4" s="183"/>
      <c r="E4" s="184"/>
      <c r="F4" s="199" t="s">
        <v>77</v>
      </c>
      <c r="G4" s="184"/>
      <c r="H4" s="199" t="s">
        <v>78</v>
      </c>
      <c r="I4" s="183"/>
      <c r="J4" s="183"/>
      <c r="K4" s="183"/>
    </row>
    <row r="5" spans="1:11" s="6" customFormat="1" ht="7.5" customHeight="1" x14ac:dyDescent="0.2">
      <c r="A5" s="180"/>
      <c r="B5" s="213" t="s">
        <v>79</v>
      </c>
      <c r="C5" s="94"/>
      <c r="D5" s="213" t="s">
        <v>80</v>
      </c>
      <c r="E5" s="94"/>
      <c r="F5" s="213" t="s">
        <v>81</v>
      </c>
      <c r="G5" s="94"/>
      <c r="H5" s="213" t="s">
        <v>82</v>
      </c>
      <c r="I5" s="95"/>
      <c r="J5" s="95"/>
      <c r="K5" s="95"/>
    </row>
    <row r="6" spans="1:11" s="6" customFormat="1" ht="30" customHeight="1" x14ac:dyDescent="0.2">
      <c r="A6" s="193"/>
      <c r="B6" s="214"/>
      <c r="C6" s="96" t="s">
        <v>83</v>
      </c>
      <c r="D6" s="214"/>
      <c r="E6" s="96" t="s">
        <v>83</v>
      </c>
      <c r="F6" s="215"/>
      <c r="G6" s="96" t="s">
        <v>83</v>
      </c>
      <c r="H6" s="215"/>
      <c r="I6" s="97" t="s">
        <v>83</v>
      </c>
      <c r="J6" s="97" t="s">
        <v>84</v>
      </c>
      <c r="K6" s="97" t="s">
        <v>85</v>
      </c>
    </row>
    <row r="7" spans="1:11" s="6" customFormat="1" ht="15" customHeight="1" x14ac:dyDescent="0.2">
      <c r="A7" s="98" t="s">
        <v>9</v>
      </c>
      <c r="B7" s="99">
        <v>12095</v>
      </c>
      <c r="C7" s="100">
        <v>5066</v>
      </c>
      <c r="D7" s="100">
        <v>62173</v>
      </c>
      <c r="E7" s="100">
        <v>28156</v>
      </c>
      <c r="F7" s="100">
        <v>21411</v>
      </c>
      <c r="G7" s="100">
        <v>7259</v>
      </c>
      <c r="H7" s="100">
        <v>2488</v>
      </c>
      <c r="I7" s="100">
        <v>832</v>
      </c>
      <c r="J7" s="100">
        <v>1596</v>
      </c>
      <c r="K7" s="100">
        <v>350</v>
      </c>
    </row>
    <row r="8" spans="1:11" s="6" customFormat="1" ht="15" customHeight="1" x14ac:dyDescent="0.2">
      <c r="A8" s="8" t="s">
        <v>86</v>
      </c>
      <c r="B8" s="101">
        <v>6509</v>
      </c>
      <c r="C8" s="102">
        <v>2541</v>
      </c>
      <c r="D8" s="102">
        <v>34898</v>
      </c>
      <c r="E8" s="102">
        <v>14329</v>
      </c>
      <c r="F8" s="102">
        <v>12956</v>
      </c>
      <c r="G8" s="102">
        <v>4069</v>
      </c>
      <c r="H8" s="102">
        <v>1448</v>
      </c>
      <c r="I8" s="102">
        <v>448</v>
      </c>
      <c r="J8" s="102">
        <v>943</v>
      </c>
      <c r="K8" s="102">
        <v>234</v>
      </c>
    </row>
    <row r="9" spans="1:11" s="6" customFormat="1" ht="15" customHeight="1" x14ac:dyDescent="0.2">
      <c r="A9" s="8" t="s">
        <v>87</v>
      </c>
      <c r="B9" s="103">
        <v>5546</v>
      </c>
      <c r="C9" s="104">
        <v>2516</v>
      </c>
      <c r="D9" s="104">
        <v>27059</v>
      </c>
      <c r="E9" s="104">
        <v>13801</v>
      </c>
      <c r="F9" s="104">
        <v>8425</v>
      </c>
      <c r="G9" s="104">
        <v>3186</v>
      </c>
      <c r="H9" s="104">
        <v>1034</v>
      </c>
      <c r="I9" s="104">
        <v>383</v>
      </c>
      <c r="J9" s="104">
        <v>652</v>
      </c>
      <c r="K9" s="104">
        <v>113</v>
      </c>
    </row>
    <row r="10" spans="1:11" s="6" customFormat="1" ht="15" customHeight="1" x14ac:dyDescent="0.2">
      <c r="A10" s="105" t="s">
        <v>88</v>
      </c>
      <c r="B10" s="106">
        <v>13308</v>
      </c>
      <c r="C10" s="107">
        <v>5939</v>
      </c>
      <c r="D10" s="107">
        <v>74951</v>
      </c>
      <c r="E10" s="107">
        <v>39206</v>
      </c>
      <c r="F10" s="107">
        <v>19413</v>
      </c>
      <c r="G10" s="107">
        <v>7059</v>
      </c>
      <c r="H10" s="107">
        <v>1673</v>
      </c>
      <c r="I10" s="107">
        <v>617</v>
      </c>
      <c r="J10" s="107">
        <v>1070</v>
      </c>
      <c r="K10" s="107">
        <v>216</v>
      </c>
    </row>
    <row r="11" spans="1:11" s="6" customFormat="1" ht="15" customHeight="1" x14ac:dyDescent="0.2">
      <c r="A11" s="7" t="s">
        <v>86</v>
      </c>
      <c r="B11" s="103">
        <v>7116</v>
      </c>
      <c r="C11" s="104">
        <v>2962</v>
      </c>
      <c r="D11" s="104">
        <v>41696</v>
      </c>
      <c r="E11" s="104">
        <v>19861</v>
      </c>
      <c r="F11" s="104">
        <v>11398</v>
      </c>
      <c r="G11" s="104">
        <v>3882</v>
      </c>
      <c r="H11" s="104">
        <v>979</v>
      </c>
      <c r="I11" s="104">
        <v>331</v>
      </c>
      <c r="J11" s="104">
        <v>646</v>
      </c>
      <c r="K11" s="104">
        <v>142</v>
      </c>
    </row>
    <row r="12" spans="1:11" s="6" customFormat="1" ht="15" customHeight="1" x14ac:dyDescent="0.2">
      <c r="A12" s="7" t="s">
        <v>87</v>
      </c>
      <c r="B12" s="103">
        <v>6176</v>
      </c>
      <c r="C12" s="104">
        <v>2976</v>
      </c>
      <c r="D12" s="104">
        <v>33157</v>
      </c>
      <c r="E12" s="104">
        <v>19343</v>
      </c>
      <c r="F12" s="104">
        <v>8013</v>
      </c>
      <c r="G12" s="104">
        <v>3177</v>
      </c>
      <c r="H12" s="104">
        <v>694</v>
      </c>
      <c r="I12" s="104">
        <v>286</v>
      </c>
      <c r="J12" s="104">
        <v>424</v>
      </c>
      <c r="K12" s="104">
        <v>74</v>
      </c>
    </row>
    <row r="13" spans="1:11" s="6" customFormat="1" ht="15" customHeight="1" x14ac:dyDescent="0.2">
      <c r="A13" s="105" t="s">
        <v>89</v>
      </c>
      <c r="B13" s="106">
        <v>12914</v>
      </c>
      <c r="C13" s="107">
        <v>4964</v>
      </c>
      <c r="D13" s="107">
        <v>78432</v>
      </c>
      <c r="E13" s="107">
        <v>36548</v>
      </c>
      <c r="F13" s="107">
        <v>19129</v>
      </c>
      <c r="G13" s="107">
        <v>6469</v>
      </c>
      <c r="H13" s="107">
        <v>1760</v>
      </c>
      <c r="I13" s="107">
        <v>647</v>
      </c>
      <c r="J13" s="107">
        <v>1149</v>
      </c>
      <c r="K13" s="107">
        <v>258</v>
      </c>
    </row>
    <row r="14" spans="1:11" s="6" customFormat="1" ht="15" customHeight="1" x14ac:dyDescent="0.2">
      <c r="A14" s="7" t="s">
        <v>86</v>
      </c>
      <c r="B14" s="103">
        <v>7087</v>
      </c>
      <c r="C14" s="104">
        <v>2614</v>
      </c>
      <c r="D14" s="104">
        <v>45257</v>
      </c>
      <c r="E14" s="104">
        <v>19706</v>
      </c>
      <c r="F14" s="104">
        <v>11311</v>
      </c>
      <c r="G14" s="104">
        <v>3717</v>
      </c>
      <c r="H14" s="104">
        <v>982</v>
      </c>
      <c r="I14" s="104">
        <v>342</v>
      </c>
      <c r="J14" s="104">
        <v>652</v>
      </c>
      <c r="K14" s="104">
        <v>166</v>
      </c>
    </row>
    <row r="15" spans="1:11" s="6" customFormat="1" ht="15" customHeight="1" x14ac:dyDescent="0.2">
      <c r="A15" s="7" t="s">
        <v>87</v>
      </c>
      <c r="B15" s="108">
        <v>5784</v>
      </c>
      <c r="C15" s="109">
        <v>2338</v>
      </c>
      <c r="D15" s="109">
        <v>32988</v>
      </c>
      <c r="E15" s="109">
        <v>16817</v>
      </c>
      <c r="F15" s="36">
        <v>7803</v>
      </c>
      <c r="G15" s="36">
        <v>2749</v>
      </c>
      <c r="H15" s="109">
        <v>776</v>
      </c>
      <c r="I15" s="109">
        <v>304</v>
      </c>
      <c r="J15" s="109">
        <v>495</v>
      </c>
      <c r="K15" s="109">
        <v>92</v>
      </c>
    </row>
    <row r="16" spans="1:11" s="6" customFormat="1" ht="15" customHeight="1" x14ac:dyDescent="0.2">
      <c r="A16" s="105" t="s">
        <v>90</v>
      </c>
      <c r="B16" s="110">
        <v>12805</v>
      </c>
      <c r="C16" s="111">
        <v>4892</v>
      </c>
      <c r="D16" s="111">
        <v>72726</v>
      </c>
      <c r="E16" s="111">
        <v>31250</v>
      </c>
      <c r="F16" s="111">
        <v>14425</v>
      </c>
      <c r="G16" s="111">
        <v>4596</v>
      </c>
      <c r="H16" s="111">
        <v>1678</v>
      </c>
      <c r="I16" s="111">
        <v>588</v>
      </c>
      <c r="J16" s="111">
        <v>1097</v>
      </c>
      <c r="K16" s="111">
        <v>226</v>
      </c>
    </row>
    <row r="17" spans="1:11" s="6" customFormat="1" ht="15" customHeight="1" x14ac:dyDescent="0.2">
      <c r="A17" s="7" t="s">
        <v>86</v>
      </c>
      <c r="B17" s="112">
        <v>6402</v>
      </c>
      <c r="C17" s="27">
        <v>2390</v>
      </c>
      <c r="D17" s="27">
        <v>41414</v>
      </c>
      <c r="E17" s="27">
        <v>16019</v>
      </c>
      <c r="F17" s="27">
        <v>8796</v>
      </c>
      <c r="G17" s="27">
        <v>2584</v>
      </c>
      <c r="H17" s="27">
        <v>977</v>
      </c>
      <c r="I17" s="27">
        <v>309</v>
      </c>
      <c r="J17" s="27">
        <v>647</v>
      </c>
      <c r="K17" s="27">
        <v>144</v>
      </c>
    </row>
    <row r="18" spans="1:11" s="6" customFormat="1" ht="15" customHeight="1" x14ac:dyDescent="0.2">
      <c r="A18" s="7" t="s">
        <v>87</v>
      </c>
      <c r="B18" s="113">
        <v>5401</v>
      </c>
      <c r="C18" s="114">
        <v>2416</v>
      </c>
      <c r="D18" s="114">
        <v>30301</v>
      </c>
      <c r="E18" s="114">
        <v>14930</v>
      </c>
      <c r="F18" s="36">
        <v>5502</v>
      </c>
      <c r="G18" s="36">
        <v>1982</v>
      </c>
      <c r="H18" s="114">
        <v>678</v>
      </c>
      <c r="I18" s="114">
        <v>269</v>
      </c>
      <c r="J18" s="114">
        <v>435</v>
      </c>
      <c r="K18" s="114">
        <v>77</v>
      </c>
    </row>
    <row r="19" spans="1:11" s="6" customFormat="1" ht="15" customHeight="1" x14ac:dyDescent="0.2">
      <c r="A19" s="105" t="s">
        <v>91</v>
      </c>
      <c r="B19" s="110">
        <v>11830</v>
      </c>
      <c r="C19" s="111">
        <v>5208</v>
      </c>
      <c r="D19" s="111">
        <v>72757</v>
      </c>
      <c r="E19" s="111">
        <v>32016</v>
      </c>
      <c r="F19" s="111">
        <v>13708</v>
      </c>
      <c r="G19" s="111">
        <v>4563</v>
      </c>
      <c r="H19" s="111">
        <v>1518</v>
      </c>
      <c r="I19" s="111">
        <v>566</v>
      </c>
      <c r="J19" s="111">
        <v>947</v>
      </c>
      <c r="K19" s="111">
        <v>192</v>
      </c>
    </row>
    <row r="20" spans="1:11" s="6" customFormat="1" ht="15" customHeight="1" x14ac:dyDescent="0.2">
      <c r="A20" s="7" t="s">
        <v>86</v>
      </c>
      <c r="B20" s="112">
        <v>6248</v>
      </c>
      <c r="C20" s="27">
        <v>2502</v>
      </c>
      <c r="D20" s="27">
        <v>40412</v>
      </c>
      <c r="E20" s="27">
        <v>15588</v>
      </c>
      <c r="F20" s="27">
        <v>8110</v>
      </c>
      <c r="G20" s="27">
        <v>2428</v>
      </c>
      <c r="H20" s="27">
        <v>852</v>
      </c>
      <c r="I20" s="27">
        <v>294</v>
      </c>
      <c r="J20" s="27">
        <v>534</v>
      </c>
      <c r="K20" s="27">
        <v>129</v>
      </c>
    </row>
    <row r="21" spans="1:11" s="6" customFormat="1" ht="15" customHeight="1" thickBot="1" x14ac:dyDescent="0.25">
      <c r="A21" s="7" t="s">
        <v>87</v>
      </c>
      <c r="B21" s="115">
        <v>5442</v>
      </c>
      <c r="C21" s="116">
        <v>2632</v>
      </c>
      <c r="D21" s="116">
        <v>31454</v>
      </c>
      <c r="E21" s="116">
        <v>15986</v>
      </c>
      <c r="F21" s="38">
        <v>5492</v>
      </c>
      <c r="G21" s="38">
        <v>2109</v>
      </c>
      <c r="H21" s="116">
        <v>652</v>
      </c>
      <c r="I21" s="116">
        <v>267</v>
      </c>
      <c r="J21" s="116">
        <v>404</v>
      </c>
      <c r="K21" s="116">
        <v>62</v>
      </c>
    </row>
    <row r="22" spans="1:11" s="6" customFormat="1" ht="15" customHeight="1" x14ac:dyDescent="0.2">
      <c r="A22" s="178" t="s">
        <v>75</v>
      </c>
      <c r="B22" s="199" t="s">
        <v>92</v>
      </c>
      <c r="C22" s="184"/>
      <c r="D22" s="199" t="s">
        <v>93</v>
      </c>
      <c r="E22" s="183"/>
      <c r="F22" s="183"/>
      <c r="G22" s="7"/>
    </row>
    <row r="23" spans="1:11" s="6" customFormat="1" ht="7.5" customHeight="1" x14ac:dyDescent="0.2">
      <c r="A23" s="180"/>
      <c r="B23" s="216" t="s">
        <v>94</v>
      </c>
      <c r="C23" s="218" t="s">
        <v>95</v>
      </c>
      <c r="D23" s="220" t="s">
        <v>96</v>
      </c>
      <c r="E23" s="95"/>
      <c r="F23" s="95"/>
      <c r="G23" s="105"/>
    </row>
    <row r="24" spans="1:11" s="6" customFormat="1" ht="30" customHeight="1" x14ac:dyDescent="0.2">
      <c r="A24" s="182"/>
      <c r="B24" s="217"/>
      <c r="C24" s="219"/>
      <c r="D24" s="221"/>
      <c r="E24" s="96" t="s">
        <v>97</v>
      </c>
      <c r="F24" s="97" t="s">
        <v>98</v>
      </c>
      <c r="G24" s="117"/>
    </row>
    <row r="25" spans="1:11" s="6" customFormat="1" ht="15" customHeight="1" x14ac:dyDescent="0.2">
      <c r="A25" s="98" t="s">
        <v>9</v>
      </c>
      <c r="B25" s="118">
        <v>31489</v>
      </c>
      <c r="C25" s="118">
        <v>91561</v>
      </c>
      <c r="D25" s="100">
        <v>1557</v>
      </c>
      <c r="E25" s="100">
        <v>672</v>
      </c>
      <c r="F25" s="100">
        <v>403</v>
      </c>
      <c r="G25" s="105"/>
    </row>
    <row r="26" spans="1:11" s="6" customFormat="1" ht="15" customHeight="1" x14ac:dyDescent="0.2">
      <c r="A26" s="8" t="s">
        <v>86</v>
      </c>
      <c r="B26" s="35" t="s">
        <v>99</v>
      </c>
      <c r="C26" s="35" t="s">
        <v>99</v>
      </c>
      <c r="D26" s="35" t="s">
        <v>99</v>
      </c>
      <c r="E26" s="35" t="s">
        <v>99</v>
      </c>
      <c r="F26" s="35" t="s">
        <v>99</v>
      </c>
      <c r="G26" s="105"/>
    </row>
    <row r="27" spans="1:11" s="6" customFormat="1" ht="15" customHeight="1" x14ac:dyDescent="0.2">
      <c r="A27" s="8" t="s">
        <v>87</v>
      </c>
      <c r="B27" s="35" t="s">
        <v>99</v>
      </c>
      <c r="C27" s="35" t="s">
        <v>99</v>
      </c>
      <c r="D27" s="35" t="s">
        <v>99</v>
      </c>
      <c r="E27" s="35" t="s">
        <v>99</v>
      </c>
      <c r="F27" s="35" t="s">
        <v>99</v>
      </c>
      <c r="G27" s="105"/>
    </row>
    <row r="28" spans="1:11" s="6" customFormat="1" ht="15" customHeight="1" x14ac:dyDescent="0.2">
      <c r="A28" s="98" t="s">
        <v>88</v>
      </c>
      <c r="B28" s="100">
        <v>24142</v>
      </c>
      <c r="C28" s="100">
        <v>68225</v>
      </c>
      <c r="D28" s="100">
        <v>1063</v>
      </c>
      <c r="E28" s="100">
        <v>426</v>
      </c>
      <c r="F28" s="100">
        <v>278</v>
      </c>
      <c r="G28" s="105"/>
    </row>
    <row r="29" spans="1:11" s="6" customFormat="1" ht="15" customHeight="1" x14ac:dyDescent="0.2">
      <c r="A29" s="8" t="s">
        <v>86</v>
      </c>
      <c r="B29" s="35" t="s">
        <v>99</v>
      </c>
      <c r="C29" s="35" t="s">
        <v>99</v>
      </c>
      <c r="D29" s="35" t="s">
        <v>99</v>
      </c>
      <c r="E29" s="35" t="s">
        <v>99</v>
      </c>
      <c r="F29" s="35" t="s">
        <v>99</v>
      </c>
      <c r="G29" s="105"/>
    </row>
    <row r="30" spans="1:11" s="6" customFormat="1" ht="15" customHeight="1" x14ac:dyDescent="0.2">
      <c r="A30" s="8" t="s">
        <v>87</v>
      </c>
      <c r="B30" s="35" t="s">
        <v>99</v>
      </c>
      <c r="C30" s="35" t="s">
        <v>99</v>
      </c>
      <c r="D30" s="35" t="s">
        <v>99</v>
      </c>
      <c r="E30" s="35" t="s">
        <v>99</v>
      </c>
      <c r="F30" s="35" t="s">
        <v>99</v>
      </c>
      <c r="G30" s="105"/>
    </row>
    <row r="31" spans="1:11" s="6" customFormat="1" ht="15" customHeight="1" x14ac:dyDescent="0.2">
      <c r="A31" s="98" t="s">
        <v>89</v>
      </c>
      <c r="B31" s="100">
        <v>21841</v>
      </c>
      <c r="C31" s="100">
        <v>62179</v>
      </c>
      <c r="D31" s="100">
        <v>986</v>
      </c>
      <c r="E31" s="100">
        <v>439</v>
      </c>
      <c r="F31" s="100">
        <v>225</v>
      </c>
      <c r="G31" s="105"/>
    </row>
    <row r="32" spans="1:11" s="6" customFormat="1" ht="15" customHeight="1" x14ac:dyDescent="0.2">
      <c r="A32" s="8" t="s">
        <v>86</v>
      </c>
      <c r="B32" s="119" t="s">
        <v>99</v>
      </c>
      <c r="C32" s="119" t="s">
        <v>99</v>
      </c>
      <c r="D32" s="119" t="s">
        <v>99</v>
      </c>
      <c r="E32" s="119" t="s">
        <v>99</v>
      </c>
      <c r="F32" s="119" t="s">
        <v>99</v>
      </c>
      <c r="G32" s="105"/>
    </row>
    <row r="33" spans="1:11" s="6" customFormat="1" ht="15" customHeight="1" x14ac:dyDescent="0.2">
      <c r="A33" s="7" t="s">
        <v>87</v>
      </c>
      <c r="B33" s="120" t="s">
        <v>99</v>
      </c>
      <c r="C33" s="35" t="s">
        <v>99</v>
      </c>
      <c r="D33" s="35" t="s">
        <v>99</v>
      </c>
      <c r="E33" s="35" t="s">
        <v>99</v>
      </c>
      <c r="F33" s="35" t="s">
        <v>99</v>
      </c>
      <c r="G33" s="105"/>
    </row>
    <row r="34" spans="1:11" s="6" customFormat="1" ht="15" customHeight="1" x14ac:dyDescent="0.2">
      <c r="A34" s="98" t="s">
        <v>90</v>
      </c>
      <c r="B34" s="110">
        <v>21972</v>
      </c>
      <c r="C34" s="111">
        <v>64855</v>
      </c>
      <c r="D34" s="111">
        <v>1060</v>
      </c>
      <c r="E34" s="111">
        <v>488</v>
      </c>
      <c r="F34" s="111">
        <v>243</v>
      </c>
      <c r="G34" s="105"/>
    </row>
    <row r="35" spans="1:11" s="6" customFormat="1" ht="15" customHeight="1" x14ac:dyDescent="0.2">
      <c r="A35" s="8" t="s">
        <v>86</v>
      </c>
      <c r="B35" s="120" t="s">
        <v>99</v>
      </c>
      <c r="C35" s="35" t="s">
        <v>99</v>
      </c>
      <c r="D35" s="35" t="s">
        <v>99</v>
      </c>
      <c r="E35" s="35" t="s">
        <v>99</v>
      </c>
      <c r="F35" s="35" t="s">
        <v>99</v>
      </c>
      <c r="G35" s="7"/>
    </row>
    <row r="36" spans="1:11" s="6" customFormat="1" ht="15" customHeight="1" x14ac:dyDescent="0.2">
      <c r="A36" s="7" t="s">
        <v>87</v>
      </c>
      <c r="B36" s="120" t="s">
        <v>99</v>
      </c>
      <c r="C36" s="35" t="s">
        <v>99</v>
      </c>
      <c r="D36" s="35" t="s">
        <v>99</v>
      </c>
      <c r="E36" s="35" t="s">
        <v>99</v>
      </c>
      <c r="F36" s="35" t="s">
        <v>99</v>
      </c>
      <c r="G36" s="105"/>
    </row>
    <row r="37" spans="1:11" s="6" customFormat="1" ht="15" customHeight="1" x14ac:dyDescent="0.2">
      <c r="A37" s="98" t="s">
        <v>91</v>
      </c>
      <c r="B37" s="110">
        <v>19397</v>
      </c>
      <c r="C37" s="111">
        <v>57134</v>
      </c>
      <c r="D37" s="111">
        <v>1053</v>
      </c>
      <c r="E37" s="111">
        <v>456</v>
      </c>
      <c r="F37" s="111">
        <v>238</v>
      </c>
      <c r="G37" s="105"/>
    </row>
    <row r="38" spans="1:11" s="6" customFormat="1" ht="15" customHeight="1" x14ac:dyDescent="0.2">
      <c r="A38" s="8" t="s">
        <v>86</v>
      </c>
      <c r="B38" s="120" t="s">
        <v>99</v>
      </c>
      <c r="C38" s="35" t="s">
        <v>99</v>
      </c>
      <c r="D38" s="35" t="s">
        <v>99</v>
      </c>
      <c r="E38" s="35" t="s">
        <v>99</v>
      </c>
      <c r="F38" s="35" t="s">
        <v>99</v>
      </c>
      <c r="G38" s="105"/>
    </row>
    <row r="39" spans="1:11" s="6" customFormat="1" ht="15" customHeight="1" thickBot="1" x14ac:dyDescent="0.25">
      <c r="A39" s="7" t="s">
        <v>87</v>
      </c>
      <c r="B39" s="121" t="s">
        <v>99</v>
      </c>
      <c r="C39" s="37" t="s">
        <v>99</v>
      </c>
      <c r="D39" s="37" t="s">
        <v>99</v>
      </c>
      <c r="E39" s="37" t="s">
        <v>99</v>
      </c>
      <c r="F39" s="37" t="s">
        <v>99</v>
      </c>
      <c r="G39" s="7"/>
    </row>
    <row r="40" spans="1:11" s="22" customFormat="1" ht="13.5" customHeight="1" x14ac:dyDescent="0.2">
      <c r="A40" s="72" t="s">
        <v>100</v>
      </c>
      <c r="B40" s="122"/>
      <c r="C40" s="122"/>
      <c r="D40" s="122"/>
      <c r="E40" s="122"/>
      <c r="F40" s="122"/>
      <c r="G40" s="122"/>
      <c r="H40" s="122"/>
      <c r="I40" s="4"/>
      <c r="J40" s="4"/>
      <c r="K40" s="4"/>
    </row>
    <row r="41" spans="1:11" s="22" customFormat="1" ht="13.5" customHeight="1" x14ac:dyDescent="0.2">
      <c r="A41" s="122" t="s">
        <v>101</v>
      </c>
      <c r="B41" s="122"/>
      <c r="C41" s="122"/>
      <c r="D41" s="122"/>
      <c r="E41" s="122"/>
      <c r="F41" s="122"/>
      <c r="G41" s="122"/>
      <c r="H41" s="122"/>
      <c r="I41" s="4"/>
      <c r="J41" s="4"/>
      <c r="K41" s="4"/>
    </row>
    <row r="42" spans="1:11" x14ac:dyDescent="0.2">
      <c r="A42" s="122" t="s">
        <v>102</v>
      </c>
      <c r="B42" s="123"/>
      <c r="C42" s="123"/>
      <c r="D42" s="123"/>
      <c r="E42" s="123"/>
      <c r="F42" s="123"/>
      <c r="G42" s="123"/>
      <c r="H42" s="123"/>
      <c r="I42" s="123"/>
      <c r="J42" s="123"/>
    </row>
    <row r="43" spans="1:11" x14ac:dyDescent="0.2">
      <c r="A43" s="122"/>
      <c r="B43" s="123"/>
      <c r="C43" s="123"/>
      <c r="D43" s="123"/>
      <c r="E43" s="123"/>
      <c r="F43" s="123"/>
      <c r="G43" s="123"/>
      <c r="H43" s="123"/>
      <c r="I43" s="123"/>
      <c r="J43" s="123"/>
      <c r="K43" s="21" t="s">
        <v>103</v>
      </c>
    </row>
    <row r="44" spans="1:11" ht="13.5" customHeight="1" x14ac:dyDescent="0.2">
      <c r="A44" s="122"/>
      <c r="B44" s="123"/>
      <c r="C44" s="123"/>
      <c r="D44" s="123"/>
      <c r="E44" s="123"/>
      <c r="F44" s="123"/>
      <c r="G44" s="123"/>
      <c r="H44" s="123"/>
      <c r="I44" s="123"/>
      <c r="J44" s="123"/>
      <c r="K44" s="21"/>
    </row>
    <row r="46" spans="1:11" x14ac:dyDescent="0.2">
      <c r="I46" s="39"/>
    </row>
    <row r="47" spans="1:11" x14ac:dyDescent="0.2">
      <c r="B47" s="124"/>
      <c r="C47" s="124"/>
      <c r="D47" s="124"/>
      <c r="E47" s="124"/>
      <c r="F47" s="124"/>
      <c r="G47" s="124"/>
      <c r="H47" s="124"/>
      <c r="I47" s="124"/>
      <c r="J47" s="124"/>
      <c r="K47" s="124"/>
    </row>
    <row r="48" spans="1:11" x14ac:dyDescent="0.2">
      <c r="B48" s="124"/>
      <c r="C48" s="124"/>
      <c r="D48" s="124"/>
      <c r="E48" s="124"/>
      <c r="F48" s="124"/>
      <c r="G48" s="124"/>
      <c r="H48" s="124"/>
      <c r="I48" s="124"/>
      <c r="J48" s="124"/>
      <c r="K48" s="124"/>
    </row>
    <row r="49" spans="2:9" x14ac:dyDescent="0.2">
      <c r="B49" s="124"/>
      <c r="C49" s="124"/>
      <c r="D49" s="124"/>
      <c r="E49" s="124"/>
      <c r="F49" s="124"/>
      <c r="G49" s="124"/>
      <c r="H49" s="124"/>
      <c r="I49" s="124"/>
    </row>
    <row r="50" spans="2:9" x14ac:dyDescent="0.2">
      <c r="B50" s="124"/>
      <c r="C50" s="124"/>
      <c r="D50" s="124"/>
      <c r="E50" s="124"/>
      <c r="F50" s="124"/>
      <c r="G50" s="124"/>
      <c r="H50" s="124"/>
      <c r="I50" s="124"/>
    </row>
    <row r="51" spans="2:9" x14ac:dyDescent="0.2">
      <c r="B51" s="124"/>
      <c r="C51" s="124"/>
      <c r="D51" s="124"/>
      <c r="E51" s="124"/>
      <c r="F51" s="124"/>
      <c r="G51" s="124"/>
      <c r="H51" s="124"/>
      <c r="I51" s="124"/>
    </row>
  </sheetData>
  <mergeCells count="16">
    <mergeCell ref="A22:A24"/>
    <mergeCell ref="B22:C22"/>
    <mergeCell ref="D22:F22"/>
    <mergeCell ref="B23:B24"/>
    <mergeCell ref="C23:C24"/>
    <mergeCell ref="D23:D24"/>
    <mergeCell ref="A1:K1"/>
    <mergeCell ref="A2:K2"/>
    <mergeCell ref="A4:A6"/>
    <mergeCell ref="B4:E4"/>
    <mergeCell ref="F4:G4"/>
    <mergeCell ref="H4:K4"/>
    <mergeCell ref="B5:B6"/>
    <mergeCell ref="D5:D6"/>
    <mergeCell ref="F5:F6"/>
    <mergeCell ref="H5:H6"/>
  </mergeCells>
  <phoneticPr fontId="3"/>
  <pageMargins left="0.59055118110236227" right="0.59055118110236227" top="0.98425196850393704" bottom="0.98425196850393704" header="0.51181102362204722" footer="0.51181102362204722"/>
  <pageSetup paperSize="9" scale="92" orientation="portrait" cellComments="asDisplayed" horizontalDpi="4294967294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1D897-3957-46AB-8BEF-9315B5D01AFB}">
  <sheetPr>
    <tabColor theme="9" tint="0.59999389629810485"/>
  </sheetPr>
  <dimension ref="A1:P30"/>
  <sheetViews>
    <sheetView showGridLines="0" topLeftCell="A15" zoomScaleNormal="100" zoomScaleSheetLayoutView="100" workbookViewId="0">
      <selection activeCell="M14" sqref="M14"/>
    </sheetView>
  </sheetViews>
  <sheetFormatPr defaultRowHeight="13" x14ac:dyDescent="0.2"/>
  <cols>
    <col min="1" max="1" width="6.90625" customWidth="1"/>
    <col min="2" max="2" width="8.08984375" customWidth="1"/>
    <col min="3" max="3" width="3.1796875" customWidth="1"/>
    <col min="4" max="10" width="10.81640625" customWidth="1"/>
    <col min="11" max="16" width="7" customWidth="1"/>
  </cols>
  <sheetData>
    <row r="1" spans="1:16" ht="16.5" x14ac:dyDescent="0.25">
      <c r="A1" s="176" t="s">
        <v>104</v>
      </c>
      <c r="B1" s="176"/>
      <c r="C1" s="176"/>
      <c r="D1" s="176"/>
      <c r="E1" s="176"/>
      <c r="F1" s="176"/>
      <c r="G1" s="176"/>
      <c r="H1" s="176"/>
      <c r="I1" s="176"/>
      <c r="J1" s="176"/>
      <c r="K1" s="33"/>
      <c r="L1" s="33"/>
    </row>
    <row r="2" spans="1:16" ht="13.5" customHeight="1" thickBot="1" x14ac:dyDescent="0.25">
      <c r="A2" s="93"/>
      <c r="J2" s="21" t="s">
        <v>105</v>
      </c>
    </row>
    <row r="3" spans="1:16" ht="15" customHeight="1" x14ac:dyDescent="0.2">
      <c r="A3" s="177" t="s">
        <v>106</v>
      </c>
      <c r="B3" s="177"/>
      <c r="C3" s="222"/>
      <c r="D3" s="224" t="s">
        <v>107</v>
      </c>
      <c r="E3" s="226" t="s">
        <v>108</v>
      </c>
      <c r="F3" s="226" t="s">
        <v>109</v>
      </c>
      <c r="G3" s="226" t="s">
        <v>110</v>
      </c>
      <c r="H3" s="226" t="s">
        <v>111</v>
      </c>
      <c r="I3" s="226" t="s">
        <v>112</v>
      </c>
      <c r="J3" s="228" t="s">
        <v>113</v>
      </c>
    </row>
    <row r="4" spans="1:16" ht="15" customHeight="1" x14ac:dyDescent="0.2">
      <c r="A4" s="181"/>
      <c r="B4" s="181"/>
      <c r="C4" s="223"/>
      <c r="D4" s="225"/>
      <c r="E4" s="227"/>
      <c r="F4" s="227"/>
      <c r="G4" s="227"/>
      <c r="H4" s="227"/>
      <c r="I4" s="227"/>
      <c r="J4" s="214"/>
    </row>
    <row r="5" spans="1:16" ht="15" customHeight="1" x14ac:dyDescent="0.2">
      <c r="A5" s="231" t="s">
        <v>114</v>
      </c>
      <c r="B5" s="233" t="s">
        <v>115</v>
      </c>
      <c r="C5" s="234"/>
      <c r="D5" s="99">
        <v>31489</v>
      </c>
      <c r="E5" s="125">
        <v>2108</v>
      </c>
      <c r="F5" s="125">
        <v>507</v>
      </c>
      <c r="G5" s="125">
        <v>3214</v>
      </c>
      <c r="H5" s="125">
        <v>1460</v>
      </c>
      <c r="I5" s="125">
        <v>1380</v>
      </c>
      <c r="J5" s="125">
        <v>25</v>
      </c>
      <c r="L5" s="124"/>
      <c r="M5" s="124"/>
    </row>
    <row r="6" spans="1:16" ht="15" customHeight="1" x14ac:dyDescent="0.2">
      <c r="A6" s="232"/>
      <c r="B6" s="126" t="s">
        <v>116</v>
      </c>
      <c r="C6" s="127" t="s">
        <v>11</v>
      </c>
      <c r="D6" s="99">
        <v>1557</v>
      </c>
      <c r="E6" s="125">
        <v>149</v>
      </c>
      <c r="F6" s="125">
        <v>112</v>
      </c>
      <c r="G6" s="125">
        <v>102</v>
      </c>
      <c r="H6" s="125">
        <v>132</v>
      </c>
      <c r="I6" s="125">
        <v>136</v>
      </c>
      <c r="J6" s="125">
        <v>17</v>
      </c>
      <c r="L6" s="124"/>
      <c r="M6" s="124"/>
    </row>
    <row r="7" spans="1:16" ht="15" customHeight="1" x14ac:dyDescent="0.2">
      <c r="A7" s="235" t="s">
        <v>10</v>
      </c>
      <c r="B7" s="236" t="s">
        <v>115</v>
      </c>
      <c r="C7" s="234"/>
      <c r="D7" s="128">
        <v>24142</v>
      </c>
      <c r="E7" s="125">
        <v>2184</v>
      </c>
      <c r="F7" s="125">
        <v>318</v>
      </c>
      <c r="G7" s="125">
        <v>3780</v>
      </c>
      <c r="H7" s="125">
        <v>1283</v>
      </c>
      <c r="I7" s="125">
        <v>1223</v>
      </c>
      <c r="J7" s="125">
        <v>48</v>
      </c>
      <c r="L7" s="124"/>
      <c r="M7" s="124"/>
    </row>
    <row r="8" spans="1:16" ht="15" customHeight="1" x14ac:dyDescent="0.2">
      <c r="A8" s="235"/>
      <c r="B8" s="129" t="s">
        <v>116</v>
      </c>
      <c r="C8" s="89" t="s">
        <v>11</v>
      </c>
      <c r="D8" s="130">
        <v>1063</v>
      </c>
      <c r="E8" s="125">
        <v>122</v>
      </c>
      <c r="F8" s="125">
        <v>47</v>
      </c>
      <c r="G8" s="125">
        <v>45</v>
      </c>
      <c r="H8" s="125">
        <v>94</v>
      </c>
      <c r="I8" s="125">
        <v>110</v>
      </c>
      <c r="J8" s="125">
        <v>21</v>
      </c>
      <c r="L8" s="124"/>
      <c r="M8" s="124"/>
    </row>
    <row r="9" spans="1:16" ht="15" customHeight="1" x14ac:dyDescent="0.2">
      <c r="A9" s="231">
        <v>3</v>
      </c>
      <c r="B9" s="215" t="s">
        <v>115</v>
      </c>
      <c r="C9" s="237"/>
      <c r="D9" s="130">
        <v>21841</v>
      </c>
      <c r="E9" s="125">
        <v>2092</v>
      </c>
      <c r="F9" s="125">
        <v>373</v>
      </c>
      <c r="G9" s="125">
        <v>2685</v>
      </c>
      <c r="H9" s="125">
        <v>1289</v>
      </c>
      <c r="I9" s="125">
        <v>1421</v>
      </c>
      <c r="J9" s="125">
        <v>55</v>
      </c>
      <c r="L9" s="124"/>
      <c r="M9" s="124"/>
    </row>
    <row r="10" spans="1:16" ht="15" customHeight="1" x14ac:dyDescent="0.2">
      <c r="A10" s="235"/>
      <c r="B10" s="129" t="s">
        <v>116</v>
      </c>
      <c r="C10" s="89" t="s">
        <v>11</v>
      </c>
      <c r="D10" s="130">
        <v>986</v>
      </c>
      <c r="E10" s="125">
        <v>96</v>
      </c>
      <c r="F10" s="125">
        <v>66</v>
      </c>
      <c r="G10" s="125">
        <v>36</v>
      </c>
      <c r="H10" s="125">
        <v>87</v>
      </c>
      <c r="I10" s="125">
        <v>110</v>
      </c>
      <c r="J10" s="125">
        <v>24</v>
      </c>
      <c r="L10" s="124"/>
      <c r="M10" s="124"/>
    </row>
    <row r="11" spans="1:16" ht="15" customHeight="1" x14ac:dyDescent="0.2">
      <c r="A11" s="240">
        <v>4</v>
      </c>
      <c r="B11" s="215" t="s">
        <v>115</v>
      </c>
      <c r="C11" s="237"/>
      <c r="D11" s="131">
        <v>21972</v>
      </c>
      <c r="E11" s="132">
        <v>1994</v>
      </c>
      <c r="F11" s="132">
        <v>436</v>
      </c>
      <c r="G11" s="132">
        <v>1697</v>
      </c>
      <c r="H11" s="132">
        <v>1524</v>
      </c>
      <c r="I11" s="132">
        <v>1468</v>
      </c>
      <c r="J11" s="132">
        <v>191</v>
      </c>
      <c r="K11" s="125"/>
      <c r="L11" s="124"/>
      <c r="M11" s="124"/>
    </row>
    <row r="12" spans="1:16" ht="15" customHeight="1" x14ac:dyDescent="0.2">
      <c r="A12" s="241"/>
      <c r="B12" s="133" t="s">
        <v>116</v>
      </c>
      <c r="C12" s="127" t="s">
        <v>11</v>
      </c>
      <c r="D12" s="131">
        <v>1060</v>
      </c>
      <c r="E12" s="132">
        <v>88</v>
      </c>
      <c r="F12" s="132">
        <v>43</v>
      </c>
      <c r="G12" s="132">
        <v>48</v>
      </c>
      <c r="H12" s="132">
        <v>118</v>
      </c>
      <c r="I12" s="132">
        <v>110</v>
      </c>
      <c r="J12" s="134">
        <v>29</v>
      </c>
      <c r="K12" s="125"/>
      <c r="L12" s="124"/>
      <c r="M12" s="124"/>
      <c r="N12" s="125"/>
      <c r="O12" s="125"/>
      <c r="P12" s="125"/>
    </row>
    <row r="13" spans="1:16" x14ac:dyDescent="0.2">
      <c r="A13" s="231">
        <v>5</v>
      </c>
      <c r="B13" s="236" t="s">
        <v>115</v>
      </c>
      <c r="C13" s="234"/>
      <c r="D13" s="131">
        <v>19397</v>
      </c>
      <c r="E13" s="132">
        <v>1879</v>
      </c>
      <c r="F13" s="132">
        <v>553</v>
      </c>
      <c r="G13" s="132">
        <v>1406</v>
      </c>
      <c r="H13" s="132">
        <v>1210</v>
      </c>
      <c r="I13" s="132">
        <v>1652</v>
      </c>
      <c r="J13" s="134">
        <v>224</v>
      </c>
    </row>
    <row r="14" spans="1:16" ht="13.5" thickBot="1" x14ac:dyDescent="0.25">
      <c r="A14" s="242"/>
      <c r="B14" s="135" t="s">
        <v>116</v>
      </c>
      <c r="C14" s="136" t="s">
        <v>11</v>
      </c>
      <c r="D14" s="137">
        <v>1053</v>
      </c>
      <c r="E14" s="138">
        <v>81</v>
      </c>
      <c r="F14" s="138">
        <v>58</v>
      </c>
      <c r="G14" s="138">
        <v>62</v>
      </c>
      <c r="H14" s="138">
        <v>81</v>
      </c>
      <c r="I14" s="138">
        <v>143</v>
      </c>
      <c r="J14" s="139">
        <v>46</v>
      </c>
    </row>
    <row r="15" spans="1:16" ht="15" customHeight="1" x14ac:dyDescent="0.2">
      <c r="A15" s="177" t="s">
        <v>106</v>
      </c>
      <c r="B15" s="177"/>
      <c r="C15" s="222"/>
      <c r="D15" s="229" t="s">
        <v>117</v>
      </c>
      <c r="E15" s="226" t="s">
        <v>118</v>
      </c>
      <c r="F15" s="226" t="s">
        <v>119</v>
      </c>
      <c r="G15" s="226" t="s">
        <v>120</v>
      </c>
      <c r="H15" s="226" t="s">
        <v>121</v>
      </c>
      <c r="I15" s="228" t="s">
        <v>122</v>
      </c>
    </row>
    <row r="16" spans="1:16" ht="15" customHeight="1" x14ac:dyDescent="0.2">
      <c r="A16" s="181"/>
      <c r="B16" s="181"/>
      <c r="C16" s="223"/>
      <c r="D16" s="230"/>
      <c r="E16" s="227"/>
      <c r="F16" s="227"/>
      <c r="G16" s="227"/>
      <c r="H16" s="227"/>
      <c r="I16" s="214"/>
    </row>
    <row r="17" spans="1:10" ht="15" customHeight="1" x14ac:dyDescent="0.2">
      <c r="A17" s="238" t="s">
        <v>114</v>
      </c>
      <c r="B17" s="236" t="s">
        <v>115</v>
      </c>
      <c r="C17" s="234"/>
      <c r="D17" s="140">
        <v>4596</v>
      </c>
      <c r="E17" s="140">
        <v>11442</v>
      </c>
      <c r="F17" s="140">
        <v>173</v>
      </c>
      <c r="G17" s="140">
        <v>4645</v>
      </c>
      <c r="H17" s="140">
        <v>1037</v>
      </c>
      <c r="I17" s="140">
        <v>902</v>
      </c>
    </row>
    <row r="18" spans="1:10" ht="15" customHeight="1" x14ac:dyDescent="0.2">
      <c r="A18" s="239"/>
      <c r="B18" s="133" t="s">
        <v>116</v>
      </c>
      <c r="C18" s="141" t="s">
        <v>11</v>
      </c>
      <c r="D18" s="142">
        <v>84</v>
      </c>
      <c r="E18" s="142">
        <v>115</v>
      </c>
      <c r="F18" s="142">
        <v>34</v>
      </c>
      <c r="G18" s="142">
        <v>465</v>
      </c>
      <c r="H18" s="142">
        <v>138</v>
      </c>
      <c r="I18" s="142">
        <v>73</v>
      </c>
    </row>
    <row r="19" spans="1:10" ht="15" customHeight="1" x14ac:dyDescent="0.2">
      <c r="A19" s="235" t="s">
        <v>10</v>
      </c>
      <c r="B19" s="236" t="s">
        <v>115</v>
      </c>
      <c r="C19" s="234"/>
      <c r="D19" s="143">
        <v>3255</v>
      </c>
      <c r="E19" s="125">
        <v>6093</v>
      </c>
      <c r="F19" s="125">
        <v>88</v>
      </c>
      <c r="G19" s="125">
        <v>3859</v>
      </c>
      <c r="H19" s="125">
        <v>896</v>
      </c>
      <c r="I19" s="125">
        <v>1115</v>
      </c>
    </row>
    <row r="20" spans="1:10" ht="15" customHeight="1" x14ac:dyDescent="0.2">
      <c r="A20" s="235"/>
      <c r="B20" s="129" t="s">
        <v>116</v>
      </c>
      <c r="C20" s="89" t="s">
        <v>11</v>
      </c>
      <c r="D20" s="144">
        <v>61</v>
      </c>
      <c r="E20" s="125">
        <v>48</v>
      </c>
      <c r="F20" s="125">
        <v>21</v>
      </c>
      <c r="G20" s="125">
        <v>303</v>
      </c>
      <c r="H20" s="125">
        <v>106</v>
      </c>
      <c r="I20" s="125">
        <v>85</v>
      </c>
    </row>
    <row r="21" spans="1:10" ht="15" customHeight="1" x14ac:dyDescent="0.2">
      <c r="A21" s="231">
        <v>3</v>
      </c>
      <c r="B21" s="215" t="s">
        <v>115</v>
      </c>
      <c r="C21" s="237"/>
      <c r="D21" s="144">
        <v>4180</v>
      </c>
      <c r="E21" s="125">
        <v>2645</v>
      </c>
      <c r="F21" s="125">
        <v>114</v>
      </c>
      <c r="G21" s="125">
        <v>4528</v>
      </c>
      <c r="H21" s="125">
        <v>1161</v>
      </c>
      <c r="I21" s="125">
        <v>1298</v>
      </c>
    </row>
    <row r="22" spans="1:10" ht="15" customHeight="1" x14ac:dyDescent="0.2">
      <c r="A22" s="235"/>
      <c r="B22" s="133" t="s">
        <v>116</v>
      </c>
      <c r="C22" s="141" t="s">
        <v>11</v>
      </c>
      <c r="D22" s="144">
        <v>58</v>
      </c>
      <c r="E22" s="125">
        <v>18</v>
      </c>
      <c r="F22" s="125">
        <v>18</v>
      </c>
      <c r="G22" s="125">
        <v>305</v>
      </c>
      <c r="H22" s="125">
        <v>92</v>
      </c>
      <c r="I22" s="125">
        <v>76</v>
      </c>
    </row>
    <row r="23" spans="1:10" ht="15" customHeight="1" x14ac:dyDescent="0.2">
      <c r="A23" s="231">
        <v>4</v>
      </c>
      <c r="B23" s="236" t="s">
        <v>115</v>
      </c>
      <c r="C23" s="234"/>
      <c r="D23" s="144">
        <v>4752</v>
      </c>
      <c r="E23" s="125">
        <v>2618</v>
      </c>
      <c r="F23" s="125">
        <v>85</v>
      </c>
      <c r="G23" s="125">
        <v>4381</v>
      </c>
      <c r="H23" s="125">
        <v>1658</v>
      </c>
      <c r="I23" s="125">
        <v>1168</v>
      </c>
      <c r="J23" s="125"/>
    </row>
    <row r="24" spans="1:10" ht="15" customHeight="1" x14ac:dyDescent="0.2">
      <c r="A24" s="235"/>
      <c r="B24" s="133" t="s">
        <v>116</v>
      </c>
      <c r="C24" s="141" t="s">
        <v>11</v>
      </c>
      <c r="D24" s="144">
        <v>65</v>
      </c>
      <c r="E24" s="125">
        <v>34</v>
      </c>
      <c r="F24" s="125">
        <v>12</v>
      </c>
      <c r="G24" s="125">
        <v>291</v>
      </c>
      <c r="H24" s="125">
        <v>136</v>
      </c>
      <c r="I24" s="125">
        <v>86</v>
      </c>
      <c r="J24" s="125"/>
    </row>
    <row r="25" spans="1:10" x14ac:dyDescent="0.2">
      <c r="A25" s="231">
        <v>5</v>
      </c>
      <c r="B25" s="236" t="s">
        <v>115</v>
      </c>
      <c r="C25" s="234"/>
      <c r="D25" s="143">
        <v>4370</v>
      </c>
      <c r="E25" s="125">
        <v>345</v>
      </c>
      <c r="F25" s="125">
        <v>110</v>
      </c>
      <c r="G25" s="125">
        <v>4627</v>
      </c>
      <c r="H25" s="125">
        <v>1890</v>
      </c>
      <c r="I25" s="125">
        <v>1131</v>
      </c>
    </row>
    <row r="26" spans="1:10" ht="15" customHeight="1" thickBot="1" x14ac:dyDescent="0.25">
      <c r="A26" s="242"/>
      <c r="B26" s="135" t="s">
        <v>116</v>
      </c>
      <c r="C26" s="145" t="s">
        <v>11</v>
      </c>
      <c r="D26" s="146">
        <v>55</v>
      </c>
      <c r="E26" s="147">
        <v>24</v>
      </c>
      <c r="F26" s="147">
        <v>7</v>
      </c>
      <c r="G26" s="147">
        <v>264</v>
      </c>
      <c r="H26" s="147">
        <v>135</v>
      </c>
      <c r="I26" s="147">
        <v>97</v>
      </c>
      <c r="J26" s="125"/>
    </row>
    <row r="27" spans="1:10" x14ac:dyDescent="0.2">
      <c r="A27" s="122" t="s">
        <v>123</v>
      </c>
      <c r="B27" s="123"/>
      <c r="C27" s="123"/>
      <c r="D27" s="123"/>
      <c r="E27" s="123"/>
      <c r="F27" s="123"/>
      <c r="G27" s="123"/>
      <c r="H27" s="123"/>
      <c r="I27" s="123"/>
      <c r="J27" s="123"/>
    </row>
    <row r="28" spans="1:10" x14ac:dyDescent="0.2">
      <c r="A28" s="122" t="s">
        <v>102</v>
      </c>
      <c r="B28" s="123"/>
      <c r="C28" s="123"/>
      <c r="D28" s="123"/>
      <c r="E28" s="123"/>
      <c r="F28" s="123"/>
      <c r="G28" s="123"/>
      <c r="H28" s="123"/>
      <c r="I28" s="123"/>
      <c r="J28" s="123"/>
    </row>
    <row r="29" spans="1:10" x14ac:dyDescent="0.2">
      <c r="A29" s="92"/>
      <c r="B29" s="123"/>
      <c r="C29" s="123"/>
      <c r="D29" s="123"/>
      <c r="E29" s="123"/>
      <c r="F29" s="123"/>
      <c r="G29" s="123"/>
      <c r="H29" s="123"/>
      <c r="J29" s="21" t="s">
        <v>103</v>
      </c>
    </row>
    <row r="30" spans="1:10" x14ac:dyDescent="0.2">
      <c r="A30" s="122"/>
    </row>
  </sheetData>
  <mergeCells count="36">
    <mergeCell ref="A25:A26"/>
    <mergeCell ref="B25:C25"/>
    <mergeCell ref="A19:A20"/>
    <mergeCell ref="B19:C19"/>
    <mergeCell ref="A21:A22"/>
    <mergeCell ref="B21:C21"/>
    <mergeCell ref="A23:A24"/>
    <mergeCell ref="B23:C23"/>
    <mergeCell ref="E15:E16"/>
    <mergeCell ref="F15:F16"/>
    <mergeCell ref="G15:G16"/>
    <mergeCell ref="H15:H16"/>
    <mergeCell ref="I15:I16"/>
    <mergeCell ref="A17:A18"/>
    <mergeCell ref="B17:C17"/>
    <mergeCell ref="A11:A12"/>
    <mergeCell ref="B11:C11"/>
    <mergeCell ref="A13:A14"/>
    <mergeCell ref="B13:C13"/>
    <mergeCell ref="A15:C16"/>
    <mergeCell ref="D15:D16"/>
    <mergeCell ref="A5:A6"/>
    <mergeCell ref="B5:C5"/>
    <mergeCell ref="A7:A8"/>
    <mergeCell ref="B7:C7"/>
    <mergeCell ref="A9:A10"/>
    <mergeCell ref="B9:C9"/>
    <mergeCell ref="A1:J1"/>
    <mergeCell ref="A3:C4"/>
    <mergeCell ref="D3:D4"/>
    <mergeCell ref="E3:E4"/>
    <mergeCell ref="F3:F4"/>
    <mergeCell ref="G3:G4"/>
    <mergeCell ref="H3:H4"/>
    <mergeCell ref="I3:I4"/>
    <mergeCell ref="J3:J4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horizontalDpi="4294967294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664EE-C035-47C4-9315-39ADBC448B7D}">
  <sheetPr>
    <tabColor theme="9" tint="0.59999389629810485"/>
    <pageSetUpPr autoPageBreaks="0"/>
  </sheetPr>
  <dimension ref="A1:J35"/>
  <sheetViews>
    <sheetView showGridLines="0" topLeftCell="A15" zoomScaleNormal="100" workbookViewId="0">
      <selection activeCell="M14" sqref="M14"/>
    </sheetView>
  </sheetViews>
  <sheetFormatPr defaultColWidth="9" defaultRowHeight="13" x14ac:dyDescent="0.2"/>
  <cols>
    <col min="1" max="2" width="3.08984375" customWidth="1"/>
    <col min="3" max="3" width="16.54296875" customWidth="1"/>
    <col min="4" max="4" width="4.453125" customWidth="1"/>
    <col min="5" max="5" width="7.81640625" customWidth="1"/>
    <col min="6" max="6" width="11.81640625" customWidth="1"/>
    <col min="7" max="7" width="7.81640625" customWidth="1"/>
    <col min="8" max="8" width="11.81640625" customWidth="1"/>
    <col min="9" max="9" width="8" customWidth="1"/>
    <col min="10" max="10" width="11.81640625" customWidth="1"/>
    <col min="257" max="257" width="2.81640625" bestFit="1" customWidth="1"/>
    <col min="258" max="258" width="6.81640625" bestFit="1" customWidth="1"/>
    <col min="259" max="259" width="15.81640625" customWidth="1"/>
    <col min="260" max="260" width="7" customWidth="1"/>
    <col min="261" max="261" width="11.453125" customWidth="1"/>
    <col min="262" max="262" width="7" customWidth="1"/>
    <col min="263" max="263" width="11.6328125" customWidth="1"/>
    <col min="264" max="264" width="7" customWidth="1"/>
    <col min="265" max="265" width="11.6328125" customWidth="1"/>
    <col min="513" max="513" width="2.81640625" bestFit="1" customWidth="1"/>
    <col min="514" max="514" width="6.81640625" bestFit="1" customWidth="1"/>
    <col min="515" max="515" width="15.81640625" customWidth="1"/>
    <col min="516" max="516" width="7" customWidth="1"/>
    <col min="517" max="517" width="11.453125" customWidth="1"/>
    <col min="518" max="518" width="7" customWidth="1"/>
    <col min="519" max="519" width="11.6328125" customWidth="1"/>
    <col min="520" max="520" width="7" customWidth="1"/>
    <col min="521" max="521" width="11.6328125" customWidth="1"/>
    <col min="769" max="769" width="2.81640625" bestFit="1" customWidth="1"/>
    <col min="770" max="770" width="6.81640625" bestFit="1" customWidth="1"/>
    <col min="771" max="771" width="15.81640625" customWidth="1"/>
    <col min="772" max="772" width="7" customWidth="1"/>
    <col min="773" max="773" width="11.453125" customWidth="1"/>
    <col min="774" max="774" width="7" customWidth="1"/>
    <col min="775" max="775" width="11.6328125" customWidth="1"/>
    <col min="776" max="776" width="7" customWidth="1"/>
    <col min="777" max="777" width="11.6328125" customWidth="1"/>
    <col min="1025" max="1025" width="2.81640625" bestFit="1" customWidth="1"/>
    <col min="1026" max="1026" width="6.81640625" bestFit="1" customWidth="1"/>
    <col min="1027" max="1027" width="15.81640625" customWidth="1"/>
    <col min="1028" max="1028" width="7" customWidth="1"/>
    <col min="1029" max="1029" width="11.453125" customWidth="1"/>
    <col min="1030" max="1030" width="7" customWidth="1"/>
    <col min="1031" max="1031" width="11.6328125" customWidth="1"/>
    <col min="1032" max="1032" width="7" customWidth="1"/>
    <col min="1033" max="1033" width="11.6328125" customWidth="1"/>
    <col min="1281" max="1281" width="2.81640625" bestFit="1" customWidth="1"/>
    <col min="1282" max="1282" width="6.81640625" bestFit="1" customWidth="1"/>
    <col min="1283" max="1283" width="15.81640625" customWidth="1"/>
    <col min="1284" max="1284" width="7" customWidth="1"/>
    <col min="1285" max="1285" width="11.453125" customWidth="1"/>
    <col min="1286" max="1286" width="7" customWidth="1"/>
    <col min="1287" max="1287" width="11.6328125" customWidth="1"/>
    <col min="1288" max="1288" width="7" customWidth="1"/>
    <col min="1289" max="1289" width="11.6328125" customWidth="1"/>
    <col min="1537" max="1537" width="2.81640625" bestFit="1" customWidth="1"/>
    <col min="1538" max="1538" width="6.81640625" bestFit="1" customWidth="1"/>
    <col min="1539" max="1539" width="15.81640625" customWidth="1"/>
    <col min="1540" max="1540" width="7" customWidth="1"/>
    <col min="1541" max="1541" width="11.453125" customWidth="1"/>
    <col min="1542" max="1542" width="7" customWidth="1"/>
    <col min="1543" max="1543" width="11.6328125" customWidth="1"/>
    <col min="1544" max="1544" width="7" customWidth="1"/>
    <col min="1545" max="1545" width="11.6328125" customWidth="1"/>
    <col min="1793" max="1793" width="2.81640625" bestFit="1" customWidth="1"/>
    <col min="1794" max="1794" width="6.81640625" bestFit="1" customWidth="1"/>
    <col min="1795" max="1795" width="15.81640625" customWidth="1"/>
    <col min="1796" max="1796" width="7" customWidth="1"/>
    <col min="1797" max="1797" width="11.453125" customWidth="1"/>
    <col min="1798" max="1798" width="7" customWidth="1"/>
    <col min="1799" max="1799" width="11.6328125" customWidth="1"/>
    <col min="1800" max="1800" width="7" customWidth="1"/>
    <col min="1801" max="1801" width="11.6328125" customWidth="1"/>
    <col min="2049" max="2049" width="2.81640625" bestFit="1" customWidth="1"/>
    <col min="2050" max="2050" width="6.81640625" bestFit="1" customWidth="1"/>
    <col min="2051" max="2051" width="15.81640625" customWidth="1"/>
    <col min="2052" max="2052" width="7" customWidth="1"/>
    <col min="2053" max="2053" width="11.453125" customWidth="1"/>
    <col min="2054" max="2054" width="7" customWidth="1"/>
    <col min="2055" max="2055" width="11.6328125" customWidth="1"/>
    <col min="2056" max="2056" width="7" customWidth="1"/>
    <col min="2057" max="2057" width="11.6328125" customWidth="1"/>
    <col min="2305" max="2305" width="2.81640625" bestFit="1" customWidth="1"/>
    <col min="2306" max="2306" width="6.81640625" bestFit="1" customWidth="1"/>
    <col min="2307" max="2307" width="15.81640625" customWidth="1"/>
    <col min="2308" max="2308" width="7" customWidth="1"/>
    <col min="2309" max="2309" width="11.453125" customWidth="1"/>
    <col min="2310" max="2310" width="7" customWidth="1"/>
    <col min="2311" max="2311" width="11.6328125" customWidth="1"/>
    <col min="2312" max="2312" width="7" customWidth="1"/>
    <col min="2313" max="2313" width="11.6328125" customWidth="1"/>
    <col min="2561" max="2561" width="2.81640625" bestFit="1" customWidth="1"/>
    <col min="2562" max="2562" width="6.81640625" bestFit="1" customWidth="1"/>
    <col min="2563" max="2563" width="15.81640625" customWidth="1"/>
    <col min="2564" max="2564" width="7" customWidth="1"/>
    <col min="2565" max="2565" width="11.453125" customWidth="1"/>
    <col min="2566" max="2566" width="7" customWidth="1"/>
    <col min="2567" max="2567" width="11.6328125" customWidth="1"/>
    <col min="2568" max="2568" width="7" customWidth="1"/>
    <col min="2569" max="2569" width="11.6328125" customWidth="1"/>
    <col min="2817" max="2817" width="2.81640625" bestFit="1" customWidth="1"/>
    <col min="2818" max="2818" width="6.81640625" bestFit="1" customWidth="1"/>
    <col min="2819" max="2819" width="15.81640625" customWidth="1"/>
    <col min="2820" max="2820" width="7" customWidth="1"/>
    <col min="2821" max="2821" width="11.453125" customWidth="1"/>
    <col min="2822" max="2822" width="7" customWidth="1"/>
    <col min="2823" max="2823" width="11.6328125" customWidth="1"/>
    <col min="2824" max="2824" width="7" customWidth="1"/>
    <col min="2825" max="2825" width="11.6328125" customWidth="1"/>
    <col min="3073" max="3073" width="2.81640625" bestFit="1" customWidth="1"/>
    <col min="3074" max="3074" width="6.81640625" bestFit="1" customWidth="1"/>
    <col min="3075" max="3075" width="15.81640625" customWidth="1"/>
    <col min="3076" max="3076" width="7" customWidth="1"/>
    <col min="3077" max="3077" width="11.453125" customWidth="1"/>
    <col min="3078" max="3078" width="7" customWidth="1"/>
    <col min="3079" max="3079" width="11.6328125" customWidth="1"/>
    <col min="3080" max="3080" width="7" customWidth="1"/>
    <col min="3081" max="3081" width="11.6328125" customWidth="1"/>
    <col min="3329" max="3329" width="2.81640625" bestFit="1" customWidth="1"/>
    <col min="3330" max="3330" width="6.81640625" bestFit="1" customWidth="1"/>
    <col min="3331" max="3331" width="15.81640625" customWidth="1"/>
    <col min="3332" max="3332" width="7" customWidth="1"/>
    <col min="3333" max="3333" width="11.453125" customWidth="1"/>
    <col min="3334" max="3334" width="7" customWidth="1"/>
    <col min="3335" max="3335" width="11.6328125" customWidth="1"/>
    <col min="3336" max="3336" width="7" customWidth="1"/>
    <col min="3337" max="3337" width="11.6328125" customWidth="1"/>
    <col min="3585" max="3585" width="2.81640625" bestFit="1" customWidth="1"/>
    <col min="3586" max="3586" width="6.81640625" bestFit="1" customWidth="1"/>
    <col min="3587" max="3587" width="15.81640625" customWidth="1"/>
    <col min="3588" max="3588" width="7" customWidth="1"/>
    <col min="3589" max="3589" width="11.453125" customWidth="1"/>
    <col min="3590" max="3590" width="7" customWidth="1"/>
    <col min="3591" max="3591" width="11.6328125" customWidth="1"/>
    <col min="3592" max="3592" width="7" customWidth="1"/>
    <col min="3593" max="3593" width="11.6328125" customWidth="1"/>
    <col min="3841" max="3841" width="2.81640625" bestFit="1" customWidth="1"/>
    <col min="3842" max="3842" width="6.81640625" bestFit="1" customWidth="1"/>
    <col min="3843" max="3843" width="15.81640625" customWidth="1"/>
    <col min="3844" max="3844" width="7" customWidth="1"/>
    <col min="3845" max="3845" width="11.453125" customWidth="1"/>
    <col min="3846" max="3846" width="7" customWidth="1"/>
    <col min="3847" max="3847" width="11.6328125" customWidth="1"/>
    <col min="3848" max="3848" width="7" customWidth="1"/>
    <col min="3849" max="3849" width="11.6328125" customWidth="1"/>
    <col min="4097" max="4097" width="2.81640625" bestFit="1" customWidth="1"/>
    <col min="4098" max="4098" width="6.81640625" bestFit="1" customWidth="1"/>
    <col min="4099" max="4099" width="15.81640625" customWidth="1"/>
    <col min="4100" max="4100" width="7" customWidth="1"/>
    <col min="4101" max="4101" width="11.453125" customWidth="1"/>
    <col min="4102" max="4102" width="7" customWidth="1"/>
    <col min="4103" max="4103" width="11.6328125" customWidth="1"/>
    <col min="4104" max="4104" width="7" customWidth="1"/>
    <col min="4105" max="4105" width="11.6328125" customWidth="1"/>
    <col min="4353" max="4353" width="2.81640625" bestFit="1" customWidth="1"/>
    <col min="4354" max="4354" width="6.81640625" bestFit="1" customWidth="1"/>
    <col min="4355" max="4355" width="15.81640625" customWidth="1"/>
    <col min="4356" max="4356" width="7" customWidth="1"/>
    <col min="4357" max="4357" width="11.453125" customWidth="1"/>
    <col min="4358" max="4358" width="7" customWidth="1"/>
    <col min="4359" max="4359" width="11.6328125" customWidth="1"/>
    <col min="4360" max="4360" width="7" customWidth="1"/>
    <col min="4361" max="4361" width="11.6328125" customWidth="1"/>
    <col min="4609" max="4609" width="2.81640625" bestFit="1" customWidth="1"/>
    <col min="4610" max="4610" width="6.81640625" bestFit="1" customWidth="1"/>
    <col min="4611" max="4611" width="15.81640625" customWidth="1"/>
    <col min="4612" max="4612" width="7" customWidth="1"/>
    <col min="4613" max="4613" width="11.453125" customWidth="1"/>
    <col min="4614" max="4614" width="7" customWidth="1"/>
    <col min="4615" max="4615" width="11.6328125" customWidth="1"/>
    <col min="4616" max="4616" width="7" customWidth="1"/>
    <col min="4617" max="4617" width="11.6328125" customWidth="1"/>
    <col min="4865" max="4865" width="2.81640625" bestFit="1" customWidth="1"/>
    <col min="4866" max="4866" width="6.81640625" bestFit="1" customWidth="1"/>
    <col min="4867" max="4867" width="15.81640625" customWidth="1"/>
    <col min="4868" max="4868" width="7" customWidth="1"/>
    <col min="4869" max="4869" width="11.453125" customWidth="1"/>
    <col min="4870" max="4870" width="7" customWidth="1"/>
    <col min="4871" max="4871" width="11.6328125" customWidth="1"/>
    <col min="4872" max="4872" width="7" customWidth="1"/>
    <col min="4873" max="4873" width="11.6328125" customWidth="1"/>
    <col min="5121" max="5121" width="2.81640625" bestFit="1" customWidth="1"/>
    <col min="5122" max="5122" width="6.81640625" bestFit="1" customWidth="1"/>
    <col min="5123" max="5123" width="15.81640625" customWidth="1"/>
    <col min="5124" max="5124" width="7" customWidth="1"/>
    <col min="5125" max="5125" width="11.453125" customWidth="1"/>
    <col min="5126" max="5126" width="7" customWidth="1"/>
    <col min="5127" max="5127" width="11.6328125" customWidth="1"/>
    <col min="5128" max="5128" width="7" customWidth="1"/>
    <col min="5129" max="5129" width="11.6328125" customWidth="1"/>
    <col min="5377" max="5377" width="2.81640625" bestFit="1" customWidth="1"/>
    <col min="5378" max="5378" width="6.81640625" bestFit="1" customWidth="1"/>
    <col min="5379" max="5379" width="15.81640625" customWidth="1"/>
    <col min="5380" max="5380" width="7" customWidth="1"/>
    <col min="5381" max="5381" width="11.453125" customWidth="1"/>
    <col min="5382" max="5382" width="7" customWidth="1"/>
    <col min="5383" max="5383" width="11.6328125" customWidth="1"/>
    <col min="5384" max="5384" width="7" customWidth="1"/>
    <col min="5385" max="5385" width="11.6328125" customWidth="1"/>
    <col min="5633" max="5633" width="2.81640625" bestFit="1" customWidth="1"/>
    <col min="5634" max="5634" width="6.81640625" bestFit="1" customWidth="1"/>
    <col min="5635" max="5635" width="15.81640625" customWidth="1"/>
    <col min="5636" max="5636" width="7" customWidth="1"/>
    <col min="5637" max="5637" width="11.453125" customWidth="1"/>
    <col min="5638" max="5638" width="7" customWidth="1"/>
    <col min="5639" max="5639" width="11.6328125" customWidth="1"/>
    <col min="5640" max="5640" width="7" customWidth="1"/>
    <col min="5641" max="5641" width="11.6328125" customWidth="1"/>
    <col min="5889" max="5889" width="2.81640625" bestFit="1" customWidth="1"/>
    <col min="5890" max="5890" width="6.81640625" bestFit="1" customWidth="1"/>
    <col min="5891" max="5891" width="15.81640625" customWidth="1"/>
    <col min="5892" max="5892" width="7" customWidth="1"/>
    <col min="5893" max="5893" width="11.453125" customWidth="1"/>
    <col min="5894" max="5894" width="7" customWidth="1"/>
    <col min="5895" max="5895" width="11.6328125" customWidth="1"/>
    <col min="5896" max="5896" width="7" customWidth="1"/>
    <col min="5897" max="5897" width="11.6328125" customWidth="1"/>
    <col min="6145" max="6145" width="2.81640625" bestFit="1" customWidth="1"/>
    <col min="6146" max="6146" width="6.81640625" bestFit="1" customWidth="1"/>
    <col min="6147" max="6147" width="15.81640625" customWidth="1"/>
    <col min="6148" max="6148" width="7" customWidth="1"/>
    <col min="6149" max="6149" width="11.453125" customWidth="1"/>
    <col min="6150" max="6150" width="7" customWidth="1"/>
    <col min="6151" max="6151" width="11.6328125" customWidth="1"/>
    <col min="6152" max="6152" width="7" customWidth="1"/>
    <col min="6153" max="6153" width="11.6328125" customWidth="1"/>
    <col min="6401" max="6401" width="2.81640625" bestFit="1" customWidth="1"/>
    <col min="6402" max="6402" width="6.81640625" bestFit="1" customWidth="1"/>
    <col min="6403" max="6403" width="15.81640625" customWidth="1"/>
    <col min="6404" max="6404" width="7" customWidth="1"/>
    <col min="6405" max="6405" width="11.453125" customWidth="1"/>
    <col min="6406" max="6406" width="7" customWidth="1"/>
    <col min="6407" max="6407" width="11.6328125" customWidth="1"/>
    <col min="6408" max="6408" width="7" customWidth="1"/>
    <col min="6409" max="6409" width="11.6328125" customWidth="1"/>
    <col min="6657" max="6657" width="2.81640625" bestFit="1" customWidth="1"/>
    <col min="6658" max="6658" width="6.81640625" bestFit="1" customWidth="1"/>
    <col min="6659" max="6659" width="15.81640625" customWidth="1"/>
    <col min="6660" max="6660" width="7" customWidth="1"/>
    <col min="6661" max="6661" width="11.453125" customWidth="1"/>
    <col min="6662" max="6662" width="7" customWidth="1"/>
    <col min="6663" max="6663" width="11.6328125" customWidth="1"/>
    <col min="6664" max="6664" width="7" customWidth="1"/>
    <col min="6665" max="6665" width="11.6328125" customWidth="1"/>
    <col min="6913" max="6913" width="2.81640625" bestFit="1" customWidth="1"/>
    <col min="6914" max="6914" width="6.81640625" bestFit="1" customWidth="1"/>
    <col min="6915" max="6915" width="15.81640625" customWidth="1"/>
    <col min="6916" max="6916" width="7" customWidth="1"/>
    <col min="6917" max="6917" width="11.453125" customWidth="1"/>
    <col min="6918" max="6918" width="7" customWidth="1"/>
    <col min="6919" max="6919" width="11.6328125" customWidth="1"/>
    <col min="6920" max="6920" width="7" customWidth="1"/>
    <col min="6921" max="6921" width="11.6328125" customWidth="1"/>
    <col min="7169" max="7169" width="2.81640625" bestFit="1" customWidth="1"/>
    <col min="7170" max="7170" width="6.81640625" bestFit="1" customWidth="1"/>
    <col min="7171" max="7171" width="15.81640625" customWidth="1"/>
    <col min="7172" max="7172" width="7" customWidth="1"/>
    <col min="7173" max="7173" width="11.453125" customWidth="1"/>
    <col min="7174" max="7174" width="7" customWidth="1"/>
    <col min="7175" max="7175" width="11.6328125" customWidth="1"/>
    <col min="7176" max="7176" width="7" customWidth="1"/>
    <col min="7177" max="7177" width="11.6328125" customWidth="1"/>
    <col min="7425" max="7425" width="2.81640625" bestFit="1" customWidth="1"/>
    <col min="7426" max="7426" width="6.81640625" bestFit="1" customWidth="1"/>
    <col min="7427" max="7427" width="15.81640625" customWidth="1"/>
    <col min="7428" max="7428" width="7" customWidth="1"/>
    <col min="7429" max="7429" width="11.453125" customWidth="1"/>
    <col min="7430" max="7430" width="7" customWidth="1"/>
    <col min="7431" max="7431" width="11.6328125" customWidth="1"/>
    <col min="7432" max="7432" width="7" customWidth="1"/>
    <col min="7433" max="7433" width="11.6328125" customWidth="1"/>
    <col min="7681" max="7681" width="2.81640625" bestFit="1" customWidth="1"/>
    <col min="7682" max="7682" width="6.81640625" bestFit="1" customWidth="1"/>
    <col min="7683" max="7683" width="15.81640625" customWidth="1"/>
    <col min="7684" max="7684" width="7" customWidth="1"/>
    <col min="7685" max="7685" width="11.453125" customWidth="1"/>
    <col min="7686" max="7686" width="7" customWidth="1"/>
    <col min="7687" max="7687" width="11.6328125" customWidth="1"/>
    <col min="7688" max="7688" width="7" customWidth="1"/>
    <col min="7689" max="7689" width="11.6328125" customWidth="1"/>
    <col min="7937" max="7937" width="2.81640625" bestFit="1" customWidth="1"/>
    <col min="7938" max="7938" width="6.81640625" bestFit="1" customWidth="1"/>
    <col min="7939" max="7939" width="15.81640625" customWidth="1"/>
    <col min="7940" max="7940" width="7" customWidth="1"/>
    <col min="7941" max="7941" width="11.453125" customWidth="1"/>
    <col min="7942" max="7942" width="7" customWidth="1"/>
    <col min="7943" max="7943" width="11.6328125" customWidth="1"/>
    <col min="7944" max="7944" width="7" customWidth="1"/>
    <col min="7945" max="7945" width="11.6328125" customWidth="1"/>
    <col min="8193" max="8193" width="2.81640625" bestFit="1" customWidth="1"/>
    <col min="8194" max="8194" width="6.81640625" bestFit="1" customWidth="1"/>
    <col min="8195" max="8195" width="15.81640625" customWidth="1"/>
    <col min="8196" max="8196" width="7" customWidth="1"/>
    <col min="8197" max="8197" width="11.453125" customWidth="1"/>
    <col min="8198" max="8198" width="7" customWidth="1"/>
    <col min="8199" max="8199" width="11.6328125" customWidth="1"/>
    <col min="8200" max="8200" width="7" customWidth="1"/>
    <col min="8201" max="8201" width="11.6328125" customWidth="1"/>
    <col min="8449" max="8449" width="2.81640625" bestFit="1" customWidth="1"/>
    <col min="8450" max="8450" width="6.81640625" bestFit="1" customWidth="1"/>
    <col min="8451" max="8451" width="15.81640625" customWidth="1"/>
    <col min="8452" max="8452" width="7" customWidth="1"/>
    <col min="8453" max="8453" width="11.453125" customWidth="1"/>
    <col min="8454" max="8454" width="7" customWidth="1"/>
    <col min="8455" max="8455" width="11.6328125" customWidth="1"/>
    <col min="8456" max="8456" width="7" customWidth="1"/>
    <col min="8457" max="8457" width="11.6328125" customWidth="1"/>
    <col min="8705" max="8705" width="2.81640625" bestFit="1" customWidth="1"/>
    <col min="8706" max="8706" width="6.81640625" bestFit="1" customWidth="1"/>
    <col min="8707" max="8707" width="15.81640625" customWidth="1"/>
    <col min="8708" max="8708" width="7" customWidth="1"/>
    <col min="8709" max="8709" width="11.453125" customWidth="1"/>
    <col min="8710" max="8710" width="7" customWidth="1"/>
    <col min="8711" max="8711" width="11.6328125" customWidth="1"/>
    <col min="8712" max="8712" width="7" customWidth="1"/>
    <col min="8713" max="8713" width="11.6328125" customWidth="1"/>
    <col min="8961" max="8961" width="2.81640625" bestFit="1" customWidth="1"/>
    <col min="8962" max="8962" width="6.81640625" bestFit="1" customWidth="1"/>
    <col min="8963" max="8963" width="15.81640625" customWidth="1"/>
    <col min="8964" max="8964" width="7" customWidth="1"/>
    <col min="8965" max="8965" width="11.453125" customWidth="1"/>
    <col min="8966" max="8966" width="7" customWidth="1"/>
    <col min="8967" max="8967" width="11.6328125" customWidth="1"/>
    <col min="8968" max="8968" width="7" customWidth="1"/>
    <col min="8969" max="8969" width="11.6328125" customWidth="1"/>
    <col min="9217" max="9217" width="2.81640625" bestFit="1" customWidth="1"/>
    <col min="9218" max="9218" width="6.81640625" bestFit="1" customWidth="1"/>
    <col min="9219" max="9219" width="15.81640625" customWidth="1"/>
    <col min="9220" max="9220" width="7" customWidth="1"/>
    <col min="9221" max="9221" width="11.453125" customWidth="1"/>
    <col min="9222" max="9222" width="7" customWidth="1"/>
    <col min="9223" max="9223" width="11.6328125" customWidth="1"/>
    <col min="9224" max="9224" width="7" customWidth="1"/>
    <col min="9225" max="9225" width="11.6328125" customWidth="1"/>
    <col min="9473" max="9473" width="2.81640625" bestFit="1" customWidth="1"/>
    <col min="9474" max="9474" width="6.81640625" bestFit="1" customWidth="1"/>
    <col min="9475" max="9475" width="15.81640625" customWidth="1"/>
    <col min="9476" max="9476" width="7" customWidth="1"/>
    <col min="9477" max="9477" width="11.453125" customWidth="1"/>
    <col min="9478" max="9478" width="7" customWidth="1"/>
    <col min="9479" max="9479" width="11.6328125" customWidth="1"/>
    <col min="9480" max="9480" width="7" customWidth="1"/>
    <col min="9481" max="9481" width="11.6328125" customWidth="1"/>
    <col min="9729" max="9729" width="2.81640625" bestFit="1" customWidth="1"/>
    <col min="9730" max="9730" width="6.81640625" bestFit="1" customWidth="1"/>
    <col min="9731" max="9731" width="15.81640625" customWidth="1"/>
    <col min="9732" max="9732" width="7" customWidth="1"/>
    <col min="9733" max="9733" width="11.453125" customWidth="1"/>
    <col min="9734" max="9734" width="7" customWidth="1"/>
    <col min="9735" max="9735" width="11.6328125" customWidth="1"/>
    <col min="9736" max="9736" width="7" customWidth="1"/>
    <col min="9737" max="9737" width="11.6328125" customWidth="1"/>
    <col min="9985" max="9985" width="2.81640625" bestFit="1" customWidth="1"/>
    <col min="9986" max="9986" width="6.81640625" bestFit="1" customWidth="1"/>
    <col min="9987" max="9987" width="15.81640625" customWidth="1"/>
    <col min="9988" max="9988" width="7" customWidth="1"/>
    <col min="9989" max="9989" width="11.453125" customWidth="1"/>
    <col min="9990" max="9990" width="7" customWidth="1"/>
    <col min="9991" max="9991" width="11.6328125" customWidth="1"/>
    <col min="9992" max="9992" width="7" customWidth="1"/>
    <col min="9993" max="9993" width="11.6328125" customWidth="1"/>
    <col min="10241" max="10241" width="2.81640625" bestFit="1" customWidth="1"/>
    <col min="10242" max="10242" width="6.81640625" bestFit="1" customWidth="1"/>
    <col min="10243" max="10243" width="15.81640625" customWidth="1"/>
    <col min="10244" max="10244" width="7" customWidth="1"/>
    <col min="10245" max="10245" width="11.453125" customWidth="1"/>
    <col min="10246" max="10246" width="7" customWidth="1"/>
    <col min="10247" max="10247" width="11.6328125" customWidth="1"/>
    <col min="10248" max="10248" width="7" customWidth="1"/>
    <col min="10249" max="10249" width="11.6328125" customWidth="1"/>
    <col min="10497" max="10497" width="2.81640625" bestFit="1" customWidth="1"/>
    <col min="10498" max="10498" width="6.81640625" bestFit="1" customWidth="1"/>
    <col min="10499" max="10499" width="15.81640625" customWidth="1"/>
    <col min="10500" max="10500" width="7" customWidth="1"/>
    <col min="10501" max="10501" width="11.453125" customWidth="1"/>
    <col min="10502" max="10502" width="7" customWidth="1"/>
    <col min="10503" max="10503" width="11.6328125" customWidth="1"/>
    <col min="10504" max="10504" width="7" customWidth="1"/>
    <col min="10505" max="10505" width="11.6328125" customWidth="1"/>
    <col min="10753" max="10753" width="2.81640625" bestFit="1" customWidth="1"/>
    <col min="10754" max="10754" width="6.81640625" bestFit="1" customWidth="1"/>
    <col min="10755" max="10755" width="15.81640625" customWidth="1"/>
    <col min="10756" max="10756" width="7" customWidth="1"/>
    <col min="10757" max="10757" width="11.453125" customWidth="1"/>
    <col min="10758" max="10758" width="7" customWidth="1"/>
    <col min="10759" max="10759" width="11.6328125" customWidth="1"/>
    <col min="10760" max="10760" width="7" customWidth="1"/>
    <col min="10761" max="10761" width="11.6328125" customWidth="1"/>
    <col min="11009" max="11009" width="2.81640625" bestFit="1" customWidth="1"/>
    <col min="11010" max="11010" width="6.81640625" bestFit="1" customWidth="1"/>
    <col min="11011" max="11011" width="15.81640625" customWidth="1"/>
    <col min="11012" max="11012" width="7" customWidth="1"/>
    <col min="11013" max="11013" width="11.453125" customWidth="1"/>
    <col min="11014" max="11014" width="7" customWidth="1"/>
    <col min="11015" max="11015" width="11.6328125" customWidth="1"/>
    <col min="11016" max="11016" width="7" customWidth="1"/>
    <col min="11017" max="11017" width="11.6328125" customWidth="1"/>
    <col min="11265" max="11265" width="2.81640625" bestFit="1" customWidth="1"/>
    <col min="11266" max="11266" width="6.81640625" bestFit="1" customWidth="1"/>
    <col min="11267" max="11267" width="15.81640625" customWidth="1"/>
    <col min="11268" max="11268" width="7" customWidth="1"/>
    <col min="11269" max="11269" width="11.453125" customWidth="1"/>
    <col min="11270" max="11270" width="7" customWidth="1"/>
    <col min="11271" max="11271" width="11.6328125" customWidth="1"/>
    <col min="11272" max="11272" width="7" customWidth="1"/>
    <col min="11273" max="11273" width="11.6328125" customWidth="1"/>
    <col min="11521" max="11521" width="2.81640625" bestFit="1" customWidth="1"/>
    <col min="11522" max="11522" width="6.81640625" bestFit="1" customWidth="1"/>
    <col min="11523" max="11523" width="15.81640625" customWidth="1"/>
    <col min="11524" max="11524" width="7" customWidth="1"/>
    <col min="11525" max="11525" width="11.453125" customWidth="1"/>
    <col min="11526" max="11526" width="7" customWidth="1"/>
    <col min="11527" max="11527" width="11.6328125" customWidth="1"/>
    <col min="11528" max="11528" width="7" customWidth="1"/>
    <col min="11529" max="11529" width="11.6328125" customWidth="1"/>
    <col min="11777" max="11777" width="2.81640625" bestFit="1" customWidth="1"/>
    <col min="11778" max="11778" width="6.81640625" bestFit="1" customWidth="1"/>
    <col min="11779" max="11779" width="15.81640625" customWidth="1"/>
    <col min="11780" max="11780" width="7" customWidth="1"/>
    <col min="11781" max="11781" width="11.453125" customWidth="1"/>
    <col min="11782" max="11782" width="7" customWidth="1"/>
    <col min="11783" max="11783" width="11.6328125" customWidth="1"/>
    <col min="11784" max="11784" width="7" customWidth="1"/>
    <col min="11785" max="11785" width="11.6328125" customWidth="1"/>
    <col min="12033" max="12033" width="2.81640625" bestFit="1" customWidth="1"/>
    <col min="12034" max="12034" width="6.81640625" bestFit="1" customWidth="1"/>
    <col min="12035" max="12035" width="15.81640625" customWidth="1"/>
    <col min="12036" max="12036" width="7" customWidth="1"/>
    <col min="12037" max="12037" width="11.453125" customWidth="1"/>
    <col min="12038" max="12038" width="7" customWidth="1"/>
    <col min="12039" max="12039" width="11.6328125" customWidth="1"/>
    <col min="12040" max="12040" width="7" customWidth="1"/>
    <col min="12041" max="12041" width="11.6328125" customWidth="1"/>
    <col min="12289" max="12289" width="2.81640625" bestFit="1" customWidth="1"/>
    <col min="12290" max="12290" width="6.81640625" bestFit="1" customWidth="1"/>
    <col min="12291" max="12291" width="15.81640625" customWidth="1"/>
    <col min="12292" max="12292" width="7" customWidth="1"/>
    <col min="12293" max="12293" width="11.453125" customWidth="1"/>
    <col min="12294" max="12294" width="7" customWidth="1"/>
    <col min="12295" max="12295" width="11.6328125" customWidth="1"/>
    <col min="12296" max="12296" width="7" customWidth="1"/>
    <col min="12297" max="12297" width="11.6328125" customWidth="1"/>
    <col min="12545" max="12545" width="2.81640625" bestFit="1" customWidth="1"/>
    <col min="12546" max="12546" width="6.81640625" bestFit="1" customWidth="1"/>
    <col min="12547" max="12547" width="15.81640625" customWidth="1"/>
    <col min="12548" max="12548" width="7" customWidth="1"/>
    <col min="12549" max="12549" width="11.453125" customWidth="1"/>
    <col min="12550" max="12550" width="7" customWidth="1"/>
    <col min="12551" max="12551" width="11.6328125" customWidth="1"/>
    <col min="12552" max="12552" width="7" customWidth="1"/>
    <col min="12553" max="12553" width="11.6328125" customWidth="1"/>
    <col min="12801" max="12801" width="2.81640625" bestFit="1" customWidth="1"/>
    <col min="12802" max="12802" width="6.81640625" bestFit="1" customWidth="1"/>
    <col min="12803" max="12803" width="15.81640625" customWidth="1"/>
    <col min="12804" max="12804" width="7" customWidth="1"/>
    <col min="12805" max="12805" width="11.453125" customWidth="1"/>
    <col min="12806" max="12806" width="7" customWidth="1"/>
    <col min="12807" max="12807" width="11.6328125" customWidth="1"/>
    <col min="12808" max="12808" width="7" customWidth="1"/>
    <col min="12809" max="12809" width="11.6328125" customWidth="1"/>
    <col min="13057" max="13057" width="2.81640625" bestFit="1" customWidth="1"/>
    <col min="13058" max="13058" width="6.81640625" bestFit="1" customWidth="1"/>
    <col min="13059" max="13059" width="15.81640625" customWidth="1"/>
    <col min="13060" max="13060" width="7" customWidth="1"/>
    <col min="13061" max="13061" width="11.453125" customWidth="1"/>
    <col min="13062" max="13062" width="7" customWidth="1"/>
    <col min="13063" max="13063" width="11.6328125" customWidth="1"/>
    <col min="13064" max="13064" width="7" customWidth="1"/>
    <col min="13065" max="13065" width="11.6328125" customWidth="1"/>
    <col min="13313" max="13313" width="2.81640625" bestFit="1" customWidth="1"/>
    <col min="13314" max="13314" width="6.81640625" bestFit="1" customWidth="1"/>
    <col min="13315" max="13315" width="15.81640625" customWidth="1"/>
    <col min="13316" max="13316" width="7" customWidth="1"/>
    <col min="13317" max="13317" width="11.453125" customWidth="1"/>
    <col min="13318" max="13318" width="7" customWidth="1"/>
    <col min="13319" max="13319" width="11.6328125" customWidth="1"/>
    <col min="13320" max="13320" width="7" customWidth="1"/>
    <col min="13321" max="13321" width="11.6328125" customWidth="1"/>
    <col min="13569" max="13569" width="2.81640625" bestFit="1" customWidth="1"/>
    <col min="13570" max="13570" width="6.81640625" bestFit="1" customWidth="1"/>
    <col min="13571" max="13571" width="15.81640625" customWidth="1"/>
    <col min="13572" max="13572" width="7" customWidth="1"/>
    <col min="13573" max="13573" width="11.453125" customWidth="1"/>
    <col min="13574" max="13574" width="7" customWidth="1"/>
    <col min="13575" max="13575" width="11.6328125" customWidth="1"/>
    <col min="13576" max="13576" width="7" customWidth="1"/>
    <col min="13577" max="13577" width="11.6328125" customWidth="1"/>
    <col min="13825" max="13825" width="2.81640625" bestFit="1" customWidth="1"/>
    <col min="13826" max="13826" width="6.81640625" bestFit="1" customWidth="1"/>
    <col min="13827" max="13827" width="15.81640625" customWidth="1"/>
    <col min="13828" max="13828" width="7" customWidth="1"/>
    <col min="13829" max="13829" width="11.453125" customWidth="1"/>
    <col min="13830" max="13830" width="7" customWidth="1"/>
    <col min="13831" max="13831" width="11.6328125" customWidth="1"/>
    <col min="13832" max="13832" width="7" customWidth="1"/>
    <col min="13833" max="13833" width="11.6328125" customWidth="1"/>
    <col min="14081" max="14081" width="2.81640625" bestFit="1" customWidth="1"/>
    <col min="14082" max="14082" width="6.81640625" bestFit="1" customWidth="1"/>
    <col min="14083" max="14083" width="15.81640625" customWidth="1"/>
    <col min="14084" max="14084" width="7" customWidth="1"/>
    <col min="14085" max="14085" width="11.453125" customWidth="1"/>
    <col min="14086" max="14086" width="7" customWidth="1"/>
    <col min="14087" max="14087" width="11.6328125" customWidth="1"/>
    <col min="14088" max="14088" width="7" customWidth="1"/>
    <col min="14089" max="14089" width="11.6328125" customWidth="1"/>
    <col min="14337" max="14337" width="2.81640625" bestFit="1" customWidth="1"/>
    <col min="14338" max="14338" width="6.81640625" bestFit="1" customWidth="1"/>
    <col min="14339" max="14339" width="15.81640625" customWidth="1"/>
    <col min="14340" max="14340" width="7" customWidth="1"/>
    <col min="14341" max="14341" width="11.453125" customWidth="1"/>
    <col min="14342" max="14342" width="7" customWidth="1"/>
    <col min="14343" max="14343" width="11.6328125" customWidth="1"/>
    <col min="14344" max="14344" width="7" customWidth="1"/>
    <col min="14345" max="14345" width="11.6328125" customWidth="1"/>
    <col min="14593" max="14593" width="2.81640625" bestFit="1" customWidth="1"/>
    <col min="14594" max="14594" width="6.81640625" bestFit="1" customWidth="1"/>
    <col min="14595" max="14595" width="15.81640625" customWidth="1"/>
    <col min="14596" max="14596" width="7" customWidth="1"/>
    <col min="14597" max="14597" width="11.453125" customWidth="1"/>
    <col min="14598" max="14598" width="7" customWidth="1"/>
    <col min="14599" max="14599" width="11.6328125" customWidth="1"/>
    <col min="14600" max="14600" width="7" customWidth="1"/>
    <col min="14601" max="14601" width="11.6328125" customWidth="1"/>
    <col min="14849" max="14849" width="2.81640625" bestFit="1" customWidth="1"/>
    <col min="14850" max="14850" width="6.81640625" bestFit="1" customWidth="1"/>
    <col min="14851" max="14851" width="15.81640625" customWidth="1"/>
    <col min="14852" max="14852" width="7" customWidth="1"/>
    <col min="14853" max="14853" width="11.453125" customWidth="1"/>
    <col min="14854" max="14854" width="7" customWidth="1"/>
    <col min="14855" max="14855" width="11.6328125" customWidth="1"/>
    <col min="14856" max="14856" width="7" customWidth="1"/>
    <col min="14857" max="14857" width="11.6328125" customWidth="1"/>
    <col min="15105" max="15105" width="2.81640625" bestFit="1" customWidth="1"/>
    <col min="15106" max="15106" width="6.81640625" bestFit="1" customWidth="1"/>
    <col min="15107" max="15107" width="15.81640625" customWidth="1"/>
    <col min="15108" max="15108" width="7" customWidth="1"/>
    <col min="15109" max="15109" width="11.453125" customWidth="1"/>
    <col min="15110" max="15110" width="7" customWidth="1"/>
    <col min="15111" max="15111" width="11.6328125" customWidth="1"/>
    <col min="15112" max="15112" width="7" customWidth="1"/>
    <col min="15113" max="15113" width="11.6328125" customWidth="1"/>
    <col min="15361" max="15361" width="2.81640625" bestFit="1" customWidth="1"/>
    <col min="15362" max="15362" width="6.81640625" bestFit="1" customWidth="1"/>
    <col min="15363" max="15363" width="15.81640625" customWidth="1"/>
    <col min="15364" max="15364" width="7" customWidth="1"/>
    <col min="15365" max="15365" width="11.453125" customWidth="1"/>
    <col min="15366" max="15366" width="7" customWidth="1"/>
    <col min="15367" max="15367" width="11.6328125" customWidth="1"/>
    <col min="15368" max="15368" width="7" customWidth="1"/>
    <col min="15369" max="15369" width="11.6328125" customWidth="1"/>
    <col min="15617" max="15617" width="2.81640625" bestFit="1" customWidth="1"/>
    <col min="15618" max="15618" width="6.81640625" bestFit="1" customWidth="1"/>
    <col min="15619" max="15619" width="15.81640625" customWidth="1"/>
    <col min="15620" max="15620" width="7" customWidth="1"/>
    <col min="15621" max="15621" width="11.453125" customWidth="1"/>
    <col min="15622" max="15622" width="7" customWidth="1"/>
    <col min="15623" max="15623" width="11.6328125" customWidth="1"/>
    <col min="15624" max="15624" width="7" customWidth="1"/>
    <col min="15625" max="15625" width="11.6328125" customWidth="1"/>
    <col min="15873" max="15873" width="2.81640625" bestFit="1" customWidth="1"/>
    <col min="15874" max="15874" width="6.81640625" bestFit="1" customWidth="1"/>
    <col min="15875" max="15875" width="15.81640625" customWidth="1"/>
    <col min="15876" max="15876" width="7" customWidth="1"/>
    <col min="15877" max="15877" width="11.453125" customWidth="1"/>
    <col min="15878" max="15878" width="7" customWidth="1"/>
    <col min="15879" max="15879" width="11.6328125" customWidth="1"/>
    <col min="15880" max="15880" width="7" customWidth="1"/>
    <col min="15881" max="15881" width="11.6328125" customWidth="1"/>
    <col min="16129" max="16129" width="2.81640625" bestFit="1" customWidth="1"/>
    <col min="16130" max="16130" width="6.81640625" bestFit="1" customWidth="1"/>
    <col min="16131" max="16131" width="15.81640625" customWidth="1"/>
    <col min="16132" max="16132" width="7" customWidth="1"/>
    <col min="16133" max="16133" width="11.453125" customWidth="1"/>
    <col min="16134" max="16134" width="7" customWidth="1"/>
    <col min="16135" max="16135" width="11.6328125" customWidth="1"/>
    <col min="16136" max="16136" width="7" customWidth="1"/>
    <col min="16137" max="16137" width="11.6328125" customWidth="1"/>
  </cols>
  <sheetData>
    <row r="1" spans="1:10" ht="16.5" x14ac:dyDescent="0.25">
      <c r="A1" s="176" t="s">
        <v>124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3.5" customHeight="1" thickBot="1" x14ac:dyDescent="0.25">
      <c r="A2" s="93"/>
      <c r="H2" s="79"/>
      <c r="I2" s="79"/>
    </row>
    <row r="3" spans="1:10" s="6" customFormat="1" ht="15" customHeight="1" x14ac:dyDescent="0.2">
      <c r="A3" s="183" t="s">
        <v>125</v>
      </c>
      <c r="B3" s="183"/>
      <c r="C3" s="183"/>
      <c r="D3" s="5"/>
      <c r="E3" s="199" t="s">
        <v>126</v>
      </c>
      <c r="F3" s="184"/>
      <c r="G3" s="199" t="s">
        <v>127</v>
      </c>
      <c r="H3" s="183"/>
      <c r="I3" s="199">
        <v>3</v>
      </c>
      <c r="J3" s="183"/>
    </row>
    <row r="4" spans="1:10" s="6" customFormat="1" ht="15" customHeight="1" x14ac:dyDescent="0.2">
      <c r="A4" s="243" t="s">
        <v>128</v>
      </c>
      <c r="B4" s="243"/>
      <c r="C4" s="243"/>
      <c r="D4" s="192"/>
      <c r="E4" s="148" t="s">
        <v>129</v>
      </c>
      <c r="F4" s="148" t="s">
        <v>130</v>
      </c>
      <c r="G4" s="148" t="s">
        <v>129</v>
      </c>
      <c r="H4" s="148" t="s">
        <v>130</v>
      </c>
      <c r="I4" s="148" t="s">
        <v>129</v>
      </c>
      <c r="J4" s="148" t="s">
        <v>130</v>
      </c>
    </row>
    <row r="5" spans="1:10" s="6" customFormat="1" ht="15" customHeight="1" x14ac:dyDescent="0.2">
      <c r="A5" s="181"/>
      <c r="B5" s="181"/>
      <c r="C5" s="181"/>
      <c r="D5" s="182"/>
      <c r="E5" s="149">
        <v>80</v>
      </c>
      <c r="F5" s="149">
        <v>290600</v>
      </c>
      <c r="G5" s="149">
        <v>7</v>
      </c>
      <c r="H5" s="149">
        <v>23800</v>
      </c>
      <c r="I5" s="149">
        <v>26</v>
      </c>
      <c r="J5" s="149">
        <v>88600</v>
      </c>
    </row>
    <row r="6" spans="1:10" s="6" customFormat="1" ht="15" customHeight="1" x14ac:dyDescent="0.2">
      <c r="A6" s="244" t="s">
        <v>131</v>
      </c>
      <c r="B6" s="247" t="s">
        <v>132</v>
      </c>
      <c r="C6" s="10" t="s">
        <v>133</v>
      </c>
      <c r="D6" s="24"/>
      <c r="E6" s="149">
        <v>21</v>
      </c>
      <c r="F6" s="149">
        <v>210000</v>
      </c>
      <c r="G6" s="149">
        <v>13</v>
      </c>
      <c r="H6" s="149">
        <v>130000</v>
      </c>
      <c r="I6" s="149">
        <v>19</v>
      </c>
      <c r="J6" s="149">
        <v>190000</v>
      </c>
    </row>
    <row r="7" spans="1:10" s="6" customFormat="1" ht="15" customHeight="1" x14ac:dyDescent="0.2">
      <c r="A7" s="245"/>
      <c r="B7" s="248"/>
      <c r="C7" s="10" t="s">
        <v>134</v>
      </c>
      <c r="D7" s="24"/>
      <c r="E7" s="149">
        <v>30</v>
      </c>
      <c r="F7" s="149">
        <v>300000</v>
      </c>
      <c r="G7" s="149">
        <v>27</v>
      </c>
      <c r="H7" s="149">
        <v>270000</v>
      </c>
      <c r="I7" s="149">
        <v>37</v>
      </c>
      <c r="J7" s="149">
        <v>370000</v>
      </c>
    </row>
    <row r="8" spans="1:10" s="6" customFormat="1" ht="15" customHeight="1" x14ac:dyDescent="0.2">
      <c r="A8" s="245"/>
      <c r="B8" s="248"/>
      <c r="C8" s="10" t="s">
        <v>135</v>
      </c>
      <c r="D8" s="24"/>
      <c r="E8" s="149">
        <v>47</v>
      </c>
      <c r="F8" s="149">
        <v>470000</v>
      </c>
      <c r="G8" s="149">
        <v>33</v>
      </c>
      <c r="H8" s="149">
        <v>330000</v>
      </c>
      <c r="I8" s="149">
        <v>41</v>
      </c>
      <c r="J8" s="149">
        <v>410000</v>
      </c>
    </row>
    <row r="9" spans="1:10" s="6" customFormat="1" ht="15" customHeight="1" x14ac:dyDescent="0.2">
      <c r="A9" s="245"/>
      <c r="B9" s="248"/>
      <c r="C9" s="10" t="s">
        <v>136</v>
      </c>
      <c r="D9" s="24"/>
      <c r="E9" s="149">
        <v>70</v>
      </c>
      <c r="F9" s="149">
        <v>700000</v>
      </c>
      <c r="G9" s="149">
        <v>76</v>
      </c>
      <c r="H9" s="149">
        <v>760000</v>
      </c>
      <c r="I9" s="149">
        <v>46</v>
      </c>
      <c r="J9" s="149">
        <v>460000</v>
      </c>
    </row>
    <row r="10" spans="1:10" s="6" customFormat="1" ht="15" customHeight="1" x14ac:dyDescent="0.2">
      <c r="A10" s="245"/>
      <c r="B10" s="248"/>
      <c r="C10" s="10" t="s">
        <v>137</v>
      </c>
      <c r="D10" s="89" t="s">
        <v>138</v>
      </c>
      <c r="E10" s="149">
        <v>60</v>
      </c>
      <c r="F10" s="149">
        <v>600000</v>
      </c>
      <c r="G10" s="149">
        <v>2</v>
      </c>
      <c r="H10" s="149">
        <v>20000</v>
      </c>
      <c r="I10" s="150" t="s">
        <v>139</v>
      </c>
      <c r="J10" s="150" t="s">
        <v>139</v>
      </c>
    </row>
    <row r="11" spans="1:10" s="6" customFormat="1" ht="15" customHeight="1" x14ac:dyDescent="0.2">
      <c r="A11" s="245"/>
      <c r="B11" s="249"/>
      <c r="C11" s="10" t="s">
        <v>140</v>
      </c>
      <c r="D11" s="89" t="s">
        <v>141</v>
      </c>
      <c r="E11" s="150" t="s">
        <v>139</v>
      </c>
      <c r="F11" s="150" t="s">
        <v>139</v>
      </c>
      <c r="G11" s="149">
        <v>5</v>
      </c>
      <c r="H11" s="149">
        <v>35000</v>
      </c>
      <c r="I11" s="149">
        <v>6</v>
      </c>
      <c r="J11" s="149">
        <v>40000</v>
      </c>
    </row>
    <row r="12" spans="1:10" s="6" customFormat="1" ht="15" customHeight="1" x14ac:dyDescent="0.2">
      <c r="A12" s="245"/>
      <c r="B12" s="189" t="s">
        <v>142</v>
      </c>
      <c r="C12" s="197"/>
      <c r="D12" s="24"/>
      <c r="E12" s="149">
        <v>19</v>
      </c>
      <c r="F12" s="149">
        <v>190000</v>
      </c>
      <c r="G12" s="149">
        <v>17</v>
      </c>
      <c r="H12" s="149">
        <v>170000</v>
      </c>
      <c r="I12" s="149">
        <v>17</v>
      </c>
      <c r="J12" s="149">
        <v>170000</v>
      </c>
    </row>
    <row r="13" spans="1:10" s="6" customFormat="1" ht="15" customHeight="1" x14ac:dyDescent="0.2">
      <c r="A13" s="246"/>
      <c r="B13" s="250" t="s">
        <v>143</v>
      </c>
      <c r="C13" s="251"/>
      <c r="D13" s="151"/>
      <c r="E13" s="149">
        <v>105</v>
      </c>
      <c r="F13" s="149">
        <v>1620000</v>
      </c>
      <c r="G13" s="149">
        <v>81</v>
      </c>
      <c r="H13" s="149">
        <v>950000</v>
      </c>
      <c r="I13" s="149">
        <v>72</v>
      </c>
      <c r="J13" s="149">
        <v>880000</v>
      </c>
    </row>
    <row r="14" spans="1:10" s="6" customFormat="1" ht="15" customHeight="1" x14ac:dyDescent="0.2">
      <c r="A14" s="197" t="s">
        <v>144</v>
      </c>
      <c r="B14" s="197"/>
      <c r="C14" s="197"/>
      <c r="D14" s="196"/>
      <c r="E14" s="149">
        <v>443</v>
      </c>
      <c r="F14" s="149">
        <v>1284752</v>
      </c>
      <c r="G14" s="149">
        <v>160</v>
      </c>
      <c r="H14" s="149">
        <v>413703</v>
      </c>
      <c r="I14" s="149">
        <v>239</v>
      </c>
      <c r="J14" s="149">
        <v>580135</v>
      </c>
    </row>
    <row r="15" spans="1:10" s="6" customFormat="1" ht="15" customHeight="1" x14ac:dyDescent="0.2">
      <c r="A15" s="252" t="s">
        <v>145</v>
      </c>
      <c r="B15" s="252"/>
      <c r="C15" s="252"/>
      <c r="D15" s="211"/>
      <c r="E15" s="149">
        <v>6651</v>
      </c>
      <c r="F15" s="149">
        <v>16201279</v>
      </c>
      <c r="G15" s="149">
        <v>4571</v>
      </c>
      <c r="H15" s="149">
        <v>15161360</v>
      </c>
      <c r="I15" s="149">
        <v>5512</v>
      </c>
      <c r="J15" s="149">
        <v>16510321</v>
      </c>
    </row>
    <row r="16" spans="1:10" s="6" customFormat="1" ht="15" customHeight="1" thickBot="1" x14ac:dyDescent="0.25">
      <c r="A16" s="253" t="s">
        <v>146</v>
      </c>
      <c r="B16" s="253"/>
      <c r="C16" s="253"/>
      <c r="D16" s="209"/>
      <c r="E16" s="152">
        <v>6851</v>
      </c>
      <c r="F16" s="152">
        <v>10020824</v>
      </c>
      <c r="G16" s="152">
        <v>3199</v>
      </c>
      <c r="H16" s="152">
        <v>5975344</v>
      </c>
      <c r="I16" s="152">
        <v>3176</v>
      </c>
      <c r="J16" s="152">
        <v>6540560</v>
      </c>
    </row>
    <row r="17" spans="1:10" s="6" customFormat="1" ht="15" customHeight="1" x14ac:dyDescent="0.2">
      <c r="A17" s="183" t="s">
        <v>125</v>
      </c>
      <c r="B17" s="183"/>
      <c r="C17" s="183"/>
      <c r="D17" s="184"/>
      <c r="E17" s="199">
        <v>4</v>
      </c>
      <c r="F17" s="183"/>
      <c r="G17" s="199">
        <v>5</v>
      </c>
      <c r="H17" s="183"/>
      <c r="I17" s="153"/>
      <c r="J17" s="153"/>
    </row>
    <row r="18" spans="1:10" s="6" customFormat="1" ht="15" customHeight="1" x14ac:dyDescent="0.2">
      <c r="A18" s="243" t="s">
        <v>128</v>
      </c>
      <c r="B18" s="243"/>
      <c r="C18" s="243"/>
      <c r="D18" s="192"/>
      <c r="E18" s="148" t="s">
        <v>129</v>
      </c>
      <c r="F18" s="148" t="s">
        <v>130</v>
      </c>
      <c r="G18" s="148" t="s">
        <v>129</v>
      </c>
      <c r="H18" s="148" t="s">
        <v>130</v>
      </c>
      <c r="I18" s="153"/>
      <c r="J18" s="153"/>
    </row>
    <row r="19" spans="1:10" s="6" customFormat="1" ht="15" customHeight="1" x14ac:dyDescent="0.2">
      <c r="A19" s="181"/>
      <c r="B19" s="181"/>
      <c r="C19" s="181"/>
      <c r="D19" s="182"/>
      <c r="E19" s="149">
        <v>25</v>
      </c>
      <c r="F19" s="149">
        <v>97500</v>
      </c>
      <c r="G19" s="149">
        <v>56</v>
      </c>
      <c r="H19" s="149">
        <v>205300</v>
      </c>
      <c r="I19" s="153"/>
      <c r="J19" s="153"/>
    </row>
    <row r="20" spans="1:10" s="6" customFormat="1" ht="15" customHeight="1" x14ac:dyDescent="0.2">
      <c r="A20" s="244" t="s">
        <v>131</v>
      </c>
      <c r="B20" s="247" t="s">
        <v>132</v>
      </c>
      <c r="C20" s="10" t="s">
        <v>133</v>
      </c>
      <c r="D20" s="24"/>
      <c r="E20" s="149">
        <v>11</v>
      </c>
      <c r="F20" s="149">
        <v>110000</v>
      </c>
      <c r="G20" s="149">
        <v>12</v>
      </c>
      <c r="H20" s="149">
        <v>120000</v>
      </c>
      <c r="I20" s="153"/>
      <c r="J20" s="153"/>
    </row>
    <row r="21" spans="1:10" s="6" customFormat="1" ht="15" customHeight="1" x14ac:dyDescent="0.2">
      <c r="A21" s="245"/>
      <c r="B21" s="248"/>
      <c r="C21" s="10" t="s">
        <v>134</v>
      </c>
      <c r="D21" s="24"/>
      <c r="E21" s="149">
        <v>19</v>
      </c>
      <c r="F21" s="149">
        <v>190000</v>
      </c>
      <c r="G21" s="149">
        <v>7</v>
      </c>
      <c r="H21" s="149">
        <v>70000</v>
      </c>
      <c r="I21" s="153"/>
      <c r="J21" s="153"/>
    </row>
    <row r="22" spans="1:10" s="6" customFormat="1" ht="15" customHeight="1" x14ac:dyDescent="0.2">
      <c r="A22" s="245"/>
      <c r="B22" s="248"/>
      <c r="C22" s="10" t="s">
        <v>135</v>
      </c>
      <c r="D22" s="24"/>
      <c r="E22" s="149">
        <v>24</v>
      </c>
      <c r="F22" s="149">
        <v>240000</v>
      </c>
      <c r="G22" s="149">
        <v>34</v>
      </c>
      <c r="H22" s="149">
        <v>340000</v>
      </c>
      <c r="I22" s="153"/>
      <c r="J22" s="153"/>
    </row>
    <row r="23" spans="1:10" s="6" customFormat="1" ht="15" customHeight="1" x14ac:dyDescent="0.2">
      <c r="A23" s="245"/>
      <c r="B23" s="248"/>
      <c r="C23" s="10" t="s">
        <v>136</v>
      </c>
      <c r="D23" s="24"/>
      <c r="E23" s="149">
        <v>49</v>
      </c>
      <c r="F23" s="149">
        <v>490000</v>
      </c>
      <c r="G23" s="149">
        <v>33</v>
      </c>
      <c r="H23" s="149">
        <v>330000</v>
      </c>
      <c r="I23" s="153"/>
      <c r="J23" s="153"/>
    </row>
    <row r="24" spans="1:10" s="6" customFormat="1" ht="15" customHeight="1" x14ac:dyDescent="0.2">
      <c r="A24" s="245"/>
      <c r="B24" s="248"/>
      <c r="C24" s="10" t="s">
        <v>137</v>
      </c>
      <c r="D24" s="89" t="s">
        <v>138</v>
      </c>
      <c r="E24" s="150" t="s">
        <v>139</v>
      </c>
      <c r="F24" s="150" t="s">
        <v>139</v>
      </c>
      <c r="G24" s="150" t="s">
        <v>139</v>
      </c>
      <c r="H24" s="150" t="s">
        <v>139</v>
      </c>
      <c r="I24" s="153"/>
      <c r="J24" s="153"/>
    </row>
    <row r="25" spans="1:10" s="6" customFormat="1" ht="15" customHeight="1" x14ac:dyDescent="0.2">
      <c r="A25" s="245"/>
      <c r="B25" s="249"/>
      <c r="C25" s="10" t="s">
        <v>140</v>
      </c>
      <c r="D25" s="89" t="s">
        <v>141</v>
      </c>
      <c r="E25" s="149">
        <v>2</v>
      </c>
      <c r="F25" s="149">
        <v>20000</v>
      </c>
      <c r="G25" s="149">
        <v>5</v>
      </c>
      <c r="H25" s="149">
        <v>40000</v>
      </c>
      <c r="I25" s="153"/>
      <c r="J25" s="153"/>
    </row>
    <row r="26" spans="1:10" s="6" customFormat="1" ht="15" customHeight="1" x14ac:dyDescent="0.2">
      <c r="A26" s="245"/>
      <c r="B26" s="189" t="s">
        <v>142</v>
      </c>
      <c r="C26" s="197"/>
      <c r="D26" s="24"/>
      <c r="E26" s="149">
        <v>12</v>
      </c>
      <c r="F26" s="149">
        <v>120000</v>
      </c>
      <c r="G26" s="149">
        <v>16</v>
      </c>
      <c r="H26" s="149">
        <v>160000</v>
      </c>
      <c r="I26" s="153"/>
      <c r="J26" s="153"/>
    </row>
    <row r="27" spans="1:10" s="6" customFormat="1" ht="15" customHeight="1" x14ac:dyDescent="0.2">
      <c r="A27" s="246"/>
      <c r="B27" s="250" t="s">
        <v>143</v>
      </c>
      <c r="C27" s="251"/>
      <c r="D27" s="151"/>
      <c r="E27" s="149">
        <v>61</v>
      </c>
      <c r="F27" s="149">
        <v>700000</v>
      </c>
      <c r="G27" s="149">
        <v>68</v>
      </c>
      <c r="H27" s="149">
        <v>770000</v>
      </c>
      <c r="I27" s="153"/>
      <c r="J27" s="153"/>
    </row>
    <row r="28" spans="1:10" s="6" customFormat="1" ht="15" customHeight="1" x14ac:dyDescent="0.2">
      <c r="A28" s="197" t="s">
        <v>144</v>
      </c>
      <c r="B28" s="197"/>
      <c r="C28" s="197"/>
      <c r="D28" s="196"/>
      <c r="E28" s="149">
        <v>284</v>
      </c>
      <c r="F28" s="149">
        <v>809485</v>
      </c>
      <c r="G28" s="149">
        <f>235+115</f>
        <v>350</v>
      </c>
      <c r="H28" s="149">
        <f>575875+199960</f>
        <v>775835</v>
      </c>
      <c r="I28" s="153"/>
      <c r="J28" s="153"/>
    </row>
    <row r="29" spans="1:10" s="22" customFormat="1" ht="14" customHeight="1" x14ac:dyDescent="0.2">
      <c r="A29" s="252" t="s">
        <v>145</v>
      </c>
      <c r="B29" s="252"/>
      <c r="C29" s="252"/>
      <c r="D29" s="211"/>
      <c r="E29" s="149">
        <v>4967</v>
      </c>
      <c r="F29" s="149">
        <v>15914221</v>
      </c>
      <c r="G29" s="149">
        <v>5585</v>
      </c>
      <c r="H29" s="149">
        <v>17771487</v>
      </c>
      <c r="I29" s="153"/>
      <c r="J29" s="153"/>
    </row>
    <row r="30" spans="1:10" ht="13.5" thickBot="1" x14ac:dyDescent="0.25">
      <c r="A30" s="253" t="s">
        <v>146</v>
      </c>
      <c r="B30" s="253"/>
      <c r="C30" s="253"/>
      <c r="D30" s="209"/>
      <c r="E30" s="152">
        <v>3041</v>
      </c>
      <c r="F30" s="152">
        <v>7788800</v>
      </c>
      <c r="G30" s="152">
        <v>3261</v>
      </c>
      <c r="H30" s="152">
        <v>8666994</v>
      </c>
      <c r="I30" s="154"/>
      <c r="J30" s="153"/>
    </row>
    <row r="31" spans="1:10" x14ac:dyDescent="0.2">
      <c r="A31" s="205" t="s">
        <v>147</v>
      </c>
      <c r="B31" s="205"/>
      <c r="C31" s="205"/>
      <c r="D31" s="205"/>
      <c r="E31" s="205"/>
      <c r="F31" s="205"/>
      <c r="G31" s="205"/>
      <c r="H31" s="205"/>
      <c r="I31" s="153"/>
      <c r="J31" s="153"/>
    </row>
    <row r="32" spans="1:10" x14ac:dyDescent="0.2">
      <c r="A32" s="254" t="s">
        <v>148</v>
      </c>
      <c r="B32" s="254"/>
      <c r="C32" s="254"/>
      <c r="D32" s="254"/>
      <c r="E32" s="254"/>
      <c r="F32" s="254"/>
      <c r="G32" s="254"/>
      <c r="H32" s="254"/>
      <c r="I32" s="153"/>
      <c r="J32" s="153"/>
    </row>
    <row r="33" spans="1:10" x14ac:dyDescent="0.2">
      <c r="A33" s="155"/>
      <c r="B33" s="22"/>
      <c r="C33" s="39"/>
      <c r="D33" s="39"/>
      <c r="E33" s="39"/>
      <c r="F33" s="39"/>
      <c r="G33" s="39"/>
      <c r="H33" s="39"/>
      <c r="I33" s="39"/>
      <c r="J33" s="21" t="s">
        <v>149</v>
      </c>
    </row>
    <row r="34" spans="1:10" x14ac:dyDescent="0.2">
      <c r="E34" s="124"/>
      <c r="F34" s="124"/>
      <c r="G34" s="124"/>
    </row>
    <row r="35" spans="1:10" s="22" customFormat="1" ht="14" customHeight="1" x14ac:dyDescent="0.2">
      <c r="A35" s="155"/>
      <c r="C35" s="39"/>
      <c r="D35" s="39"/>
      <c r="E35" s="39"/>
      <c r="F35" s="39"/>
      <c r="G35" s="39"/>
      <c r="H35" s="39"/>
      <c r="I35" s="39"/>
    </row>
  </sheetData>
  <mergeCells count="26">
    <mergeCell ref="A30:D30"/>
    <mergeCell ref="A31:H31"/>
    <mergeCell ref="A32:H32"/>
    <mergeCell ref="E17:F17"/>
    <mergeCell ref="G17:H17"/>
    <mergeCell ref="A18:D19"/>
    <mergeCell ref="A28:D28"/>
    <mergeCell ref="A29:D29"/>
    <mergeCell ref="A20:A27"/>
    <mergeCell ref="B20:B25"/>
    <mergeCell ref="B26:C26"/>
    <mergeCell ref="B27:C27"/>
    <mergeCell ref="A6:A13"/>
    <mergeCell ref="B6:B11"/>
    <mergeCell ref="B12:C12"/>
    <mergeCell ref="B13:C13"/>
    <mergeCell ref="A14:D14"/>
    <mergeCell ref="A15:D15"/>
    <mergeCell ref="A16:D16"/>
    <mergeCell ref="A17:D17"/>
    <mergeCell ref="A4:D5"/>
    <mergeCell ref="A1:J1"/>
    <mergeCell ref="A3:C3"/>
    <mergeCell ref="E3:F3"/>
    <mergeCell ref="G3:H3"/>
    <mergeCell ref="I3:J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4027B-287C-43F6-B299-CEB61C8F49AC}">
  <sheetPr>
    <tabColor theme="9" tint="0.59999389629810485"/>
  </sheetPr>
  <dimension ref="A1:H11"/>
  <sheetViews>
    <sheetView showGridLines="0" workbookViewId="0">
      <selection activeCell="I18" sqref="I18"/>
    </sheetView>
  </sheetViews>
  <sheetFormatPr defaultRowHeight="13" x14ac:dyDescent="0.2"/>
  <cols>
    <col min="1" max="1" width="6.90625" customWidth="1"/>
    <col min="2" max="8" width="9.81640625" customWidth="1"/>
    <col min="257" max="257" width="6.81640625" bestFit="1" customWidth="1"/>
    <col min="258" max="263" width="10.08984375" customWidth="1"/>
    <col min="513" max="513" width="6.81640625" bestFit="1" customWidth="1"/>
    <col min="514" max="519" width="10.08984375" customWidth="1"/>
    <col min="769" max="769" width="6.81640625" bestFit="1" customWidth="1"/>
    <col min="770" max="775" width="10.08984375" customWidth="1"/>
    <col min="1025" max="1025" width="6.81640625" bestFit="1" customWidth="1"/>
    <col min="1026" max="1031" width="10.08984375" customWidth="1"/>
    <col min="1281" max="1281" width="6.81640625" bestFit="1" customWidth="1"/>
    <col min="1282" max="1287" width="10.08984375" customWidth="1"/>
    <col min="1537" max="1537" width="6.81640625" bestFit="1" customWidth="1"/>
    <col min="1538" max="1543" width="10.08984375" customWidth="1"/>
    <col min="1793" max="1793" width="6.81640625" bestFit="1" customWidth="1"/>
    <col min="1794" max="1799" width="10.08984375" customWidth="1"/>
    <col min="2049" max="2049" width="6.81640625" bestFit="1" customWidth="1"/>
    <col min="2050" max="2055" width="10.08984375" customWidth="1"/>
    <col min="2305" max="2305" width="6.81640625" bestFit="1" customWidth="1"/>
    <col min="2306" max="2311" width="10.08984375" customWidth="1"/>
    <col min="2561" max="2561" width="6.81640625" bestFit="1" customWidth="1"/>
    <col min="2562" max="2567" width="10.08984375" customWidth="1"/>
    <col min="2817" max="2817" width="6.81640625" bestFit="1" customWidth="1"/>
    <col min="2818" max="2823" width="10.08984375" customWidth="1"/>
    <col min="3073" max="3073" width="6.81640625" bestFit="1" customWidth="1"/>
    <col min="3074" max="3079" width="10.08984375" customWidth="1"/>
    <col min="3329" max="3329" width="6.81640625" bestFit="1" customWidth="1"/>
    <col min="3330" max="3335" width="10.08984375" customWidth="1"/>
    <col min="3585" max="3585" width="6.81640625" bestFit="1" customWidth="1"/>
    <col min="3586" max="3591" width="10.08984375" customWidth="1"/>
    <col min="3841" max="3841" width="6.81640625" bestFit="1" customWidth="1"/>
    <col min="3842" max="3847" width="10.08984375" customWidth="1"/>
    <col min="4097" max="4097" width="6.81640625" bestFit="1" customWidth="1"/>
    <col min="4098" max="4103" width="10.08984375" customWidth="1"/>
    <col min="4353" max="4353" width="6.81640625" bestFit="1" customWidth="1"/>
    <col min="4354" max="4359" width="10.08984375" customWidth="1"/>
    <col min="4609" max="4609" width="6.81640625" bestFit="1" customWidth="1"/>
    <col min="4610" max="4615" width="10.08984375" customWidth="1"/>
    <col min="4865" max="4865" width="6.81640625" bestFit="1" customWidth="1"/>
    <col min="4866" max="4871" width="10.08984375" customWidth="1"/>
    <col min="5121" max="5121" width="6.81640625" bestFit="1" customWidth="1"/>
    <col min="5122" max="5127" width="10.08984375" customWidth="1"/>
    <col min="5377" max="5377" width="6.81640625" bestFit="1" customWidth="1"/>
    <col min="5378" max="5383" width="10.08984375" customWidth="1"/>
    <col min="5633" max="5633" width="6.81640625" bestFit="1" customWidth="1"/>
    <col min="5634" max="5639" width="10.08984375" customWidth="1"/>
    <col min="5889" max="5889" width="6.81640625" bestFit="1" customWidth="1"/>
    <col min="5890" max="5895" width="10.08984375" customWidth="1"/>
    <col min="6145" max="6145" width="6.81640625" bestFit="1" customWidth="1"/>
    <col min="6146" max="6151" width="10.08984375" customWidth="1"/>
    <col min="6401" max="6401" width="6.81640625" bestFit="1" customWidth="1"/>
    <col min="6402" max="6407" width="10.08984375" customWidth="1"/>
    <col min="6657" max="6657" width="6.81640625" bestFit="1" customWidth="1"/>
    <col min="6658" max="6663" width="10.08984375" customWidth="1"/>
    <col min="6913" max="6913" width="6.81640625" bestFit="1" customWidth="1"/>
    <col min="6914" max="6919" width="10.08984375" customWidth="1"/>
    <col min="7169" max="7169" width="6.81640625" bestFit="1" customWidth="1"/>
    <col min="7170" max="7175" width="10.08984375" customWidth="1"/>
    <col min="7425" max="7425" width="6.81640625" bestFit="1" customWidth="1"/>
    <col min="7426" max="7431" width="10.08984375" customWidth="1"/>
    <col min="7681" max="7681" width="6.81640625" bestFit="1" customWidth="1"/>
    <col min="7682" max="7687" width="10.08984375" customWidth="1"/>
    <col min="7937" max="7937" width="6.81640625" bestFit="1" customWidth="1"/>
    <col min="7938" max="7943" width="10.08984375" customWidth="1"/>
    <col min="8193" max="8193" width="6.81640625" bestFit="1" customWidth="1"/>
    <col min="8194" max="8199" width="10.08984375" customWidth="1"/>
    <col min="8449" max="8449" width="6.81640625" bestFit="1" customWidth="1"/>
    <col min="8450" max="8455" width="10.08984375" customWidth="1"/>
    <col min="8705" max="8705" width="6.81640625" bestFit="1" customWidth="1"/>
    <col min="8706" max="8711" width="10.08984375" customWidth="1"/>
    <col min="8961" max="8961" width="6.81640625" bestFit="1" customWidth="1"/>
    <col min="8962" max="8967" width="10.08984375" customWidth="1"/>
    <col min="9217" max="9217" width="6.81640625" bestFit="1" customWidth="1"/>
    <col min="9218" max="9223" width="10.08984375" customWidth="1"/>
    <col min="9473" max="9473" width="6.81640625" bestFit="1" customWidth="1"/>
    <col min="9474" max="9479" width="10.08984375" customWidth="1"/>
    <col min="9729" max="9729" width="6.81640625" bestFit="1" customWidth="1"/>
    <col min="9730" max="9735" width="10.08984375" customWidth="1"/>
    <col min="9985" max="9985" width="6.81640625" bestFit="1" customWidth="1"/>
    <col min="9986" max="9991" width="10.08984375" customWidth="1"/>
    <col min="10241" max="10241" width="6.81640625" bestFit="1" customWidth="1"/>
    <col min="10242" max="10247" width="10.08984375" customWidth="1"/>
    <col min="10497" max="10497" width="6.81640625" bestFit="1" customWidth="1"/>
    <col min="10498" max="10503" width="10.08984375" customWidth="1"/>
    <col min="10753" max="10753" width="6.81640625" bestFit="1" customWidth="1"/>
    <col min="10754" max="10759" width="10.08984375" customWidth="1"/>
    <col min="11009" max="11009" width="6.81640625" bestFit="1" customWidth="1"/>
    <col min="11010" max="11015" width="10.08984375" customWidth="1"/>
    <col min="11265" max="11265" width="6.81640625" bestFit="1" customWidth="1"/>
    <col min="11266" max="11271" width="10.08984375" customWidth="1"/>
    <col min="11521" max="11521" width="6.81640625" bestFit="1" customWidth="1"/>
    <col min="11522" max="11527" width="10.08984375" customWidth="1"/>
    <col min="11777" max="11777" width="6.81640625" bestFit="1" customWidth="1"/>
    <col min="11778" max="11783" width="10.08984375" customWidth="1"/>
    <col min="12033" max="12033" width="6.81640625" bestFit="1" customWidth="1"/>
    <col min="12034" max="12039" width="10.08984375" customWidth="1"/>
    <col min="12289" max="12289" width="6.81640625" bestFit="1" customWidth="1"/>
    <col min="12290" max="12295" width="10.08984375" customWidth="1"/>
    <col min="12545" max="12545" width="6.81640625" bestFit="1" customWidth="1"/>
    <col min="12546" max="12551" width="10.08984375" customWidth="1"/>
    <col min="12801" max="12801" width="6.81640625" bestFit="1" customWidth="1"/>
    <col min="12802" max="12807" width="10.08984375" customWidth="1"/>
    <col min="13057" max="13057" width="6.81640625" bestFit="1" customWidth="1"/>
    <col min="13058" max="13063" width="10.08984375" customWidth="1"/>
    <col min="13313" max="13313" width="6.81640625" bestFit="1" customWidth="1"/>
    <col min="13314" max="13319" width="10.08984375" customWidth="1"/>
    <col min="13569" max="13569" width="6.81640625" bestFit="1" customWidth="1"/>
    <col min="13570" max="13575" width="10.08984375" customWidth="1"/>
    <col min="13825" max="13825" width="6.81640625" bestFit="1" customWidth="1"/>
    <col min="13826" max="13831" width="10.08984375" customWidth="1"/>
    <col min="14081" max="14081" width="6.81640625" bestFit="1" customWidth="1"/>
    <col min="14082" max="14087" width="10.08984375" customWidth="1"/>
    <col min="14337" max="14337" width="6.81640625" bestFit="1" customWidth="1"/>
    <col min="14338" max="14343" width="10.08984375" customWidth="1"/>
    <col min="14593" max="14593" width="6.81640625" bestFit="1" customWidth="1"/>
    <col min="14594" max="14599" width="10.08984375" customWidth="1"/>
    <col min="14849" max="14849" width="6.81640625" bestFit="1" customWidth="1"/>
    <col min="14850" max="14855" width="10.08984375" customWidth="1"/>
    <col min="15105" max="15105" width="6.81640625" bestFit="1" customWidth="1"/>
    <col min="15106" max="15111" width="10.08984375" customWidth="1"/>
    <col min="15361" max="15361" width="6.81640625" bestFit="1" customWidth="1"/>
    <col min="15362" max="15367" width="10.08984375" customWidth="1"/>
    <col min="15617" max="15617" width="6.81640625" bestFit="1" customWidth="1"/>
    <col min="15618" max="15623" width="10.08984375" customWidth="1"/>
    <col min="15873" max="15873" width="6.81640625" bestFit="1" customWidth="1"/>
    <col min="15874" max="15879" width="10.08984375" customWidth="1"/>
    <col min="16129" max="16129" width="6.81640625" bestFit="1" customWidth="1"/>
    <col min="16130" max="16135" width="10.08984375" customWidth="1"/>
  </cols>
  <sheetData>
    <row r="1" spans="1:8" ht="16.5" x14ac:dyDescent="0.25">
      <c r="A1" s="176" t="s">
        <v>150</v>
      </c>
      <c r="B1" s="176"/>
      <c r="C1" s="176"/>
      <c r="D1" s="176"/>
      <c r="E1" s="176"/>
      <c r="F1" s="176"/>
      <c r="G1" s="176"/>
    </row>
    <row r="2" spans="1:8" ht="13.5" customHeight="1" thickBot="1" x14ac:dyDescent="0.25">
      <c r="A2" s="93"/>
    </row>
    <row r="3" spans="1:8" s="6" customFormat="1" ht="15" customHeight="1" x14ac:dyDescent="0.2">
      <c r="A3" s="255" t="s">
        <v>106</v>
      </c>
      <c r="B3" s="257" t="s">
        <v>151</v>
      </c>
      <c r="C3" s="258"/>
      <c r="D3" s="259"/>
      <c r="E3" s="260" t="s">
        <v>152</v>
      </c>
      <c r="F3" s="258"/>
      <c r="G3" s="261"/>
      <c r="H3" s="156" t="s">
        <v>153</v>
      </c>
    </row>
    <row r="4" spans="1:8" s="6" customFormat="1" ht="15" customHeight="1" x14ac:dyDescent="0.2">
      <c r="A4" s="256"/>
      <c r="B4" s="157" t="s">
        <v>154</v>
      </c>
      <c r="C4" s="157" t="s">
        <v>86</v>
      </c>
      <c r="D4" s="157" t="s">
        <v>87</v>
      </c>
      <c r="E4" s="158" t="s">
        <v>155</v>
      </c>
      <c r="F4" s="158" t="s">
        <v>156</v>
      </c>
      <c r="G4" s="158" t="s">
        <v>157</v>
      </c>
      <c r="H4" s="159" t="s">
        <v>157</v>
      </c>
    </row>
    <row r="5" spans="1:8" s="165" customFormat="1" ht="15" customHeight="1" x14ac:dyDescent="0.15">
      <c r="A5" s="160"/>
      <c r="B5" s="161" t="s">
        <v>129</v>
      </c>
      <c r="C5" s="162" t="s">
        <v>129</v>
      </c>
      <c r="D5" s="162" t="s">
        <v>129</v>
      </c>
      <c r="E5" s="163" t="s">
        <v>158</v>
      </c>
      <c r="F5" s="162" t="s">
        <v>129</v>
      </c>
      <c r="G5" s="162" t="s">
        <v>159</v>
      </c>
      <c r="H5" s="164" t="s">
        <v>159</v>
      </c>
    </row>
    <row r="6" spans="1:8" s="6" customFormat="1" ht="15" customHeight="1" x14ac:dyDescent="0.2">
      <c r="A6" s="166" t="s">
        <v>9</v>
      </c>
      <c r="B6" s="167">
        <f>SUM(C6:D6)</f>
        <v>1705</v>
      </c>
      <c r="C6" s="168">
        <v>1033</v>
      </c>
      <c r="D6" s="25">
        <v>672</v>
      </c>
      <c r="E6" s="169">
        <v>11529</v>
      </c>
      <c r="F6" s="168">
        <v>208008</v>
      </c>
      <c r="G6" s="168">
        <v>584470</v>
      </c>
      <c r="H6" s="101">
        <v>71350</v>
      </c>
    </row>
    <row r="7" spans="1:8" s="6" customFormat="1" ht="15" customHeight="1" x14ac:dyDescent="0.2">
      <c r="A7" s="166">
        <v>2</v>
      </c>
      <c r="B7" s="167">
        <f>SUM(C7:D7)</f>
        <v>1701</v>
      </c>
      <c r="C7" s="168">
        <v>1019</v>
      </c>
      <c r="D7" s="25">
        <v>682</v>
      </c>
      <c r="E7" s="169">
        <v>9930</v>
      </c>
      <c r="F7" s="168">
        <v>193769</v>
      </c>
      <c r="G7" s="168">
        <v>542650</v>
      </c>
      <c r="H7" s="101">
        <v>49329</v>
      </c>
    </row>
    <row r="8" spans="1:8" s="6" customFormat="1" ht="15" customHeight="1" x14ac:dyDescent="0.2">
      <c r="A8" s="166">
        <v>3</v>
      </c>
      <c r="B8" s="167">
        <f>SUM(C8:D8)</f>
        <v>1731</v>
      </c>
      <c r="C8" s="168">
        <v>1045</v>
      </c>
      <c r="D8" s="25">
        <v>686</v>
      </c>
      <c r="E8" s="169">
        <v>10326</v>
      </c>
      <c r="F8" s="168">
        <v>203651</v>
      </c>
      <c r="G8" s="168">
        <v>589875</v>
      </c>
      <c r="H8" s="101">
        <v>45475</v>
      </c>
    </row>
    <row r="9" spans="1:8" s="6" customFormat="1" ht="15" customHeight="1" x14ac:dyDescent="0.2">
      <c r="A9" s="166">
        <v>4</v>
      </c>
      <c r="B9" s="167">
        <f>SUM(C9:D9)</f>
        <v>1735</v>
      </c>
      <c r="C9" s="168">
        <v>1040</v>
      </c>
      <c r="D9" s="25">
        <v>695</v>
      </c>
      <c r="E9" s="169">
        <v>10366</v>
      </c>
      <c r="F9" s="168">
        <v>207766</v>
      </c>
      <c r="G9" s="168">
        <v>635678</v>
      </c>
      <c r="H9" s="101">
        <v>47202</v>
      </c>
    </row>
    <row r="10" spans="1:8" ht="13.5" thickBot="1" x14ac:dyDescent="0.25">
      <c r="A10" s="170">
        <v>5</v>
      </c>
      <c r="B10" s="167">
        <f>SUM(C10:D10)</f>
        <v>1740</v>
      </c>
      <c r="C10" s="171">
        <v>1002</v>
      </c>
      <c r="D10" s="172">
        <v>738</v>
      </c>
      <c r="E10" s="173">
        <v>10190</v>
      </c>
      <c r="F10" s="171">
        <v>203156</v>
      </c>
      <c r="G10" s="171">
        <v>654274</v>
      </c>
      <c r="H10" s="174">
        <v>38580</v>
      </c>
    </row>
    <row r="11" spans="1:8" s="22" customFormat="1" ht="13.5" customHeight="1" x14ac:dyDescent="0.2">
      <c r="A11" s="262" t="s">
        <v>160</v>
      </c>
      <c r="B11" s="262"/>
      <c r="C11" s="262"/>
      <c r="D11" s="262"/>
      <c r="E11" s="262"/>
      <c r="F11" s="262"/>
      <c r="G11" s="262"/>
      <c r="H11" s="262"/>
    </row>
  </sheetData>
  <mergeCells count="5">
    <mergeCell ref="A1:G1"/>
    <mergeCell ref="A3:A4"/>
    <mergeCell ref="B3:D3"/>
    <mergeCell ref="E3:G3"/>
    <mergeCell ref="A11:H11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AA06C-36BD-4398-8565-35B48A869B23}">
  <sheetPr>
    <tabColor theme="7" tint="0.59999389629810485"/>
  </sheetPr>
  <dimension ref="A1:H13"/>
  <sheetViews>
    <sheetView showGridLines="0" zoomScaleNormal="100" zoomScaleSheetLayoutView="100" workbookViewId="0">
      <selection activeCell="H15" sqref="H15"/>
    </sheetView>
  </sheetViews>
  <sheetFormatPr defaultRowHeight="13" x14ac:dyDescent="0.2"/>
  <cols>
    <col min="1" max="1" width="6.90625" customWidth="1"/>
    <col min="2" max="2" width="3.08984375" customWidth="1"/>
    <col min="3" max="8" width="8.08984375" customWidth="1"/>
  </cols>
  <sheetData>
    <row r="1" spans="1:8" ht="16.5" x14ac:dyDescent="0.25">
      <c r="A1" s="176" t="s">
        <v>0</v>
      </c>
      <c r="B1" s="176"/>
      <c r="C1" s="176"/>
      <c r="D1" s="176"/>
      <c r="E1" s="176"/>
      <c r="F1" s="176"/>
      <c r="G1" s="176"/>
      <c r="H1" s="176"/>
    </row>
    <row r="2" spans="1:8" s="4" customFormat="1" ht="13.5" customHeight="1" thickBot="1" x14ac:dyDescent="0.25">
      <c r="A2" s="1"/>
      <c r="B2" s="1"/>
      <c r="C2" s="2"/>
      <c r="D2" s="2"/>
      <c r="E2" s="2"/>
      <c r="F2" s="2"/>
      <c r="G2" s="2"/>
      <c r="H2" s="3" t="s">
        <v>1</v>
      </c>
    </row>
    <row r="3" spans="1:8" s="6" customFormat="1" ht="15" customHeight="1" x14ac:dyDescent="0.2">
      <c r="A3" s="177" t="s">
        <v>2</v>
      </c>
      <c r="B3" s="178"/>
      <c r="C3" s="183" t="s">
        <v>3</v>
      </c>
      <c r="D3" s="184"/>
      <c r="E3" s="185" t="s">
        <v>4</v>
      </c>
      <c r="F3" s="177"/>
      <c r="G3" s="177"/>
      <c r="H3" s="177"/>
    </row>
    <row r="4" spans="1:8" s="6" customFormat="1" ht="15" customHeight="1" x14ac:dyDescent="0.2">
      <c r="A4" s="179"/>
      <c r="B4" s="180"/>
      <c r="C4" s="179" t="s">
        <v>5</v>
      </c>
      <c r="D4" s="186" t="s">
        <v>6</v>
      </c>
      <c r="E4" s="188" t="s">
        <v>7</v>
      </c>
      <c r="F4" s="188"/>
      <c r="G4" s="188" t="s">
        <v>8</v>
      </c>
      <c r="H4" s="189"/>
    </row>
    <row r="5" spans="1:8" s="6" customFormat="1" ht="15" customHeight="1" x14ac:dyDescent="0.2">
      <c r="A5" s="181"/>
      <c r="B5" s="182"/>
      <c r="C5" s="181"/>
      <c r="D5" s="187"/>
      <c r="E5" s="13" t="s">
        <v>5</v>
      </c>
      <c r="F5" s="12" t="s">
        <v>6</v>
      </c>
      <c r="G5" s="13" t="s">
        <v>5</v>
      </c>
      <c r="H5" s="13" t="s">
        <v>6</v>
      </c>
    </row>
    <row r="6" spans="1:8" s="6" customFormat="1" ht="15" customHeight="1" x14ac:dyDescent="0.2">
      <c r="A6" s="14" t="s">
        <v>9</v>
      </c>
      <c r="B6" s="15"/>
      <c r="C6" s="16">
        <v>31</v>
      </c>
      <c r="D6" s="16">
        <v>14769</v>
      </c>
      <c r="E6" s="16">
        <v>24</v>
      </c>
      <c r="F6" s="16">
        <v>11400</v>
      </c>
      <c r="G6" s="16">
        <v>8</v>
      </c>
      <c r="H6" s="16">
        <v>3734</v>
      </c>
    </row>
    <row r="7" spans="1:8" s="6" customFormat="1" ht="15" customHeight="1" x14ac:dyDescent="0.2">
      <c r="A7" s="14" t="s">
        <v>10</v>
      </c>
      <c r="B7" s="17" t="s">
        <v>11</v>
      </c>
      <c r="C7" s="16">
        <v>4</v>
      </c>
      <c r="D7" s="16">
        <v>1730</v>
      </c>
      <c r="E7" s="16">
        <v>3</v>
      </c>
      <c r="F7" s="16">
        <v>1380</v>
      </c>
      <c r="G7" s="16">
        <v>2</v>
      </c>
      <c r="H7" s="16">
        <v>580</v>
      </c>
    </row>
    <row r="8" spans="1:8" s="6" customFormat="1" ht="15" customHeight="1" x14ac:dyDescent="0.2">
      <c r="A8" s="14">
        <v>3</v>
      </c>
      <c r="B8" s="17"/>
      <c r="C8" s="16">
        <v>24</v>
      </c>
      <c r="D8" s="16">
        <v>12573</v>
      </c>
      <c r="E8" s="16">
        <v>10</v>
      </c>
      <c r="F8" s="16">
        <v>5060</v>
      </c>
      <c r="G8" s="16">
        <v>11</v>
      </c>
      <c r="H8" s="16">
        <v>5013</v>
      </c>
    </row>
    <row r="9" spans="1:8" s="6" customFormat="1" ht="15" customHeight="1" x14ac:dyDescent="0.2">
      <c r="A9" s="14">
        <v>4</v>
      </c>
      <c r="B9" s="17"/>
      <c r="C9" s="16">
        <v>29</v>
      </c>
      <c r="D9" s="16">
        <v>15564</v>
      </c>
      <c r="E9" s="16">
        <v>16</v>
      </c>
      <c r="F9" s="16">
        <v>8364</v>
      </c>
      <c r="G9" s="16">
        <v>8</v>
      </c>
      <c r="H9" s="16">
        <v>5020</v>
      </c>
    </row>
    <row r="10" spans="1:8" s="6" customFormat="1" ht="15" customHeight="1" thickBot="1" x14ac:dyDescent="0.25">
      <c r="A10" s="18">
        <v>5</v>
      </c>
      <c r="B10" s="19"/>
      <c r="C10" s="20">
        <v>39</v>
      </c>
      <c r="D10" s="20">
        <v>19351</v>
      </c>
      <c r="E10" s="20">
        <v>23</v>
      </c>
      <c r="F10" s="20">
        <v>11130</v>
      </c>
      <c r="G10" s="20">
        <v>11</v>
      </c>
      <c r="H10" s="20">
        <v>4771</v>
      </c>
    </row>
    <row r="11" spans="1:8" s="6" customFormat="1" ht="13.25" customHeight="1" x14ac:dyDescent="0.2">
      <c r="A11" s="175" t="s">
        <v>12</v>
      </c>
      <c r="B11" s="175"/>
      <c r="C11" s="175"/>
      <c r="D11" s="175"/>
      <c r="E11" s="175"/>
      <c r="F11" s="175"/>
      <c r="G11" s="175"/>
      <c r="H11" s="175"/>
    </row>
    <row r="12" spans="1:8" s="22" customFormat="1" ht="13.5" customHeight="1" x14ac:dyDescent="0.2">
      <c r="A12" s="4"/>
      <c r="B12" s="4"/>
      <c r="C12" s="21"/>
      <c r="D12" s="21"/>
      <c r="E12" s="21"/>
      <c r="F12" s="21"/>
      <c r="G12" s="21"/>
      <c r="H12" s="21" t="s">
        <v>13</v>
      </c>
    </row>
    <row r="13" spans="1:8" ht="12.65" customHeight="1" x14ac:dyDescent="0.2"/>
  </sheetData>
  <mergeCells count="9">
    <mergeCell ref="A11:H11"/>
    <mergeCell ref="A1:H1"/>
    <mergeCell ref="A3:B5"/>
    <mergeCell ref="C3:D3"/>
    <mergeCell ref="E3:H3"/>
    <mergeCell ref="C4:C5"/>
    <mergeCell ref="D4:D5"/>
    <mergeCell ref="E4:F4"/>
    <mergeCell ref="G4:H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&amp;R&amp;A&amp;F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17C96-97D5-4568-9585-0589F92B5E3B}">
  <sheetPr>
    <tabColor theme="7" tint="0.59999389629810485"/>
  </sheetPr>
  <dimension ref="A1:I17"/>
  <sheetViews>
    <sheetView showGridLines="0" zoomScaleNormal="100" zoomScaleSheetLayoutView="110" workbookViewId="0">
      <selection activeCell="H15" sqref="H15"/>
    </sheetView>
  </sheetViews>
  <sheetFormatPr defaultRowHeight="13" x14ac:dyDescent="0.2"/>
  <cols>
    <col min="1" max="1" width="6.90625" customWidth="1"/>
    <col min="2" max="2" width="2.81640625" customWidth="1"/>
    <col min="3" max="8" width="8.90625" customWidth="1"/>
  </cols>
  <sheetData>
    <row r="1" spans="1:9" ht="16.5" x14ac:dyDescent="0.25">
      <c r="A1" s="176" t="s">
        <v>14</v>
      </c>
      <c r="B1" s="176"/>
      <c r="C1" s="176"/>
      <c r="D1" s="176"/>
      <c r="E1" s="176"/>
      <c r="F1" s="176"/>
      <c r="G1" s="176"/>
      <c r="H1" s="176"/>
    </row>
    <row r="2" spans="1:9" s="4" customFormat="1" ht="13.5" customHeight="1" thickBot="1" x14ac:dyDescent="0.25">
      <c r="C2" s="2"/>
      <c r="D2" s="2"/>
      <c r="E2" s="2"/>
      <c r="F2" s="2"/>
      <c r="G2" s="2"/>
      <c r="H2" s="3" t="s">
        <v>1</v>
      </c>
    </row>
    <row r="3" spans="1:9" s="6" customFormat="1" ht="15" customHeight="1" x14ac:dyDescent="0.2">
      <c r="A3" s="177" t="s">
        <v>2</v>
      </c>
      <c r="B3" s="178"/>
      <c r="C3" s="183" t="s">
        <v>3</v>
      </c>
      <c r="D3" s="190"/>
      <c r="E3" s="191" t="s">
        <v>4</v>
      </c>
      <c r="F3" s="183"/>
      <c r="G3" s="183"/>
      <c r="H3" s="183"/>
    </row>
    <row r="4" spans="1:9" s="6" customFormat="1" ht="15" customHeight="1" x14ac:dyDescent="0.2">
      <c r="A4" s="179"/>
      <c r="B4" s="180"/>
      <c r="C4" s="192" t="s">
        <v>5</v>
      </c>
      <c r="D4" s="194" t="s">
        <v>6</v>
      </c>
      <c r="E4" s="189" t="s">
        <v>7</v>
      </c>
      <c r="F4" s="196"/>
      <c r="G4" s="189" t="s">
        <v>8</v>
      </c>
      <c r="H4" s="197"/>
    </row>
    <row r="5" spans="1:9" s="6" customFormat="1" ht="15" customHeight="1" x14ac:dyDescent="0.2">
      <c r="A5" s="181"/>
      <c r="B5" s="182"/>
      <c r="C5" s="193"/>
      <c r="D5" s="195"/>
      <c r="E5" s="10" t="s">
        <v>5</v>
      </c>
      <c r="F5" s="12" t="s">
        <v>6</v>
      </c>
      <c r="G5" s="10" t="s">
        <v>5</v>
      </c>
      <c r="H5" s="13" t="s">
        <v>6</v>
      </c>
    </row>
    <row r="6" spans="1:9" s="6" customFormat="1" ht="15" customHeight="1" x14ac:dyDescent="0.2">
      <c r="A6" s="14" t="s">
        <v>9</v>
      </c>
      <c r="B6" s="15"/>
      <c r="C6" s="25">
        <v>111</v>
      </c>
      <c r="D6" s="26">
        <v>41154</v>
      </c>
      <c r="E6" s="25">
        <v>64</v>
      </c>
      <c r="F6" s="27">
        <v>21887</v>
      </c>
      <c r="G6" s="25">
        <v>41</v>
      </c>
      <c r="H6" s="27">
        <v>13489</v>
      </c>
    </row>
    <row r="7" spans="1:9" s="6" customFormat="1" ht="15" customHeight="1" x14ac:dyDescent="0.2">
      <c r="A7" s="14" t="s">
        <v>10</v>
      </c>
      <c r="B7" s="17" t="s">
        <v>11</v>
      </c>
      <c r="C7" s="25">
        <v>40</v>
      </c>
      <c r="D7" s="26">
        <v>13075</v>
      </c>
      <c r="E7" s="25">
        <v>18</v>
      </c>
      <c r="F7" s="27">
        <v>4574</v>
      </c>
      <c r="G7" s="25">
        <v>19</v>
      </c>
      <c r="H7" s="27">
        <v>6324</v>
      </c>
      <c r="I7" s="28"/>
    </row>
    <row r="8" spans="1:9" s="22" customFormat="1" ht="15" customHeight="1" x14ac:dyDescent="0.2">
      <c r="A8" s="14">
        <v>3</v>
      </c>
      <c r="B8" s="17"/>
      <c r="C8" s="25">
        <v>70</v>
      </c>
      <c r="D8" s="26">
        <v>25384</v>
      </c>
      <c r="E8" s="25">
        <v>33</v>
      </c>
      <c r="F8" s="27">
        <v>11200</v>
      </c>
      <c r="G8" s="25">
        <v>28</v>
      </c>
      <c r="H8" s="27">
        <v>8364</v>
      </c>
    </row>
    <row r="9" spans="1:9" s="22" customFormat="1" ht="15" customHeight="1" x14ac:dyDescent="0.2">
      <c r="A9" s="14">
        <v>4</v>
      </c>
      <c r="B9" s="17"/>
      <c r="C9" s="25">
        <v>86</v>
      </c>
      <c r="D9" s="26">
        <v>29154</v>
      </c>
      <c r="E9" s="25">
        <v>39</v>
      </c>
      <c r="F9" s="27">
        <v>13367</v>
      </c>
      <c r="G9" s="25">
        <v>34</v>
      </c>
      <c r="H9" s="27">
        <v>10270</v>
      </c>
    </row>
    <row r="10" spans="1:9" s="22" customFormat="1" ht="15" customHeight="1" thickBot="1" x14ac:dyDescent="0.25">
      <c r="A10" s="18">
        <v>5</v>
      </c>
      <c r="B10" s="19"/>
      <c r="C10" s="29">
        <v>105</v>
      </c>
      <c r="D10" s="30">
        <v>35463</v>
      </c>
      <c r="E10" s="29">
        <v>55</v>
      </c>
      <c r="F10" s="31">
        <v>18285</v>
      </c>
      <c r="G10" s="29">
        <v>36</v>
      </c>
      <c r="H10" s="31">
        <v>11065</v>
      </c>
    </row>
    <row r="11" spans="1:9" s="22" customFormat="1" ht="13.25" customHeight="1" x14ac:dyDescent="0.2">
      <c r="A11" s="175" t="s">
        <v>15</v>
      </c>
      <c r="B11" s="175"/>
      <c r="C11" s="175"/>
      <c r="D11" s="175"/>
      <c r="E11" s="175"/>
      <c r="F11" s="175"/>
      <c r="G11" s="175"/>
      <c r="H11" s="175"/>
    </row>
    <row r="12" spans="1:9" x14ac:dyDescent="0.2">
      <c r="H12" s="21" t="s">
        <v>13</v>
      </c>
    </row>
    <row r="17" spans="5:5" x14ac:dyDescent="0.2">
      <c r="E17" s="32"/>
    </row>
  </sheetData>
  <mergeCells count="9">
    <mergeCell ref="A11:H11"/>
    <mergeCell ref="A1:H1"/>
    <mergeCell ref="A3:B5"/>
    <mergeCell ref="C3:D3"/>
    <mergeCell ref="E3:H3"/>
    <mergeCell ref="C4:C5"/>
    <mergeCell ref="D4:D5"/>
    <mergeCell ref="E4:F4"/>
    <mergeCell ref="G4:H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cellComments="asDisplayed" r:id="rId1"/>
  <headerFooter alignWithMargins="0">
    <oddHeader>&amp;R&amp;A&amp;F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0BB70-D6CE-40A3-936D-5B46DFD67688}">
  <sheetPr>
    <tabColor theme="7" tint="0.59999389629810485"/>
  </sheetPr>
  <dimension ref="A1:H12"/>
  <sheetViews>
    <sheetView showGridLines="0" zoomScaleNormal="100" zoomScaleSheetLayoutView="100" workbookViewId="0">
      <selection activeCell="H15" sqref="H15"/>
    </sheetView>
  </sheetViews>
  <sheetFormatPr defaultRowHeight="13" x14ac:dyDescent="0.2"/>
  <cols>
    <col min="1" max="1" width="7.08984375" customWidth="1"/>
    <col min="2" max="2" width="2.81640625" customWidth="1"/>
    <col min="3" max="6" width="12.81640625" customWidth="1"/>
    <col min="7" max="7" width="9.36328125" customWidth="1"/>
  </cols>
  <sheetData>
    <row r="1" spans="1:8" ht="16.5" x14ac:dyDescent="0.25">
      <c r="A1" s="176" t="s">
        <v>16</v>
      </c>
      <c r="B1" s="176"/>
      <c r="C1" s="176"/>
      <c r="D1" s="176"/>
      <c r="E1" s="176"/>
      <c r="F1" s="176"/>
      <c r="G1" s="33"/>
      <c r="H1" s="33"/>
    </row>
    <row r="2" spans="1:8" s="4" customFormat="1" ht="13.5" customHeight="1" thickBot="1" x14ac:dyDescent="0.25">
      <c r="C2" s="2"/>
      <c r="D2" s="2"/>
      <c r="E2" s="2"/>
      <c r="F2" s="3" t="s">
        <v>1</v>
      </c>
    </row>
    <row r="3" spans="1:8" s="6" customFormat="1" ht="15" customHeight="1" x14ac:dyDescent="0.2">
      <c r="A3" s="177" t="s">
        <v>2</v>
      </c>
      <c r="B3" s="178"/>
      <c r="C3" s="183" t="s">
        <v>3</v>
      </c>
      <c r="D3" s="184"/>
      <c r="E3" s="199" t="s">
        <v>4</v>
      </c>
      <c r="F3" s="183"/>
    </row>
    <row r="4" spans="1:8" s="6" customFormat="1" ht="15" customHeight="1" x14ac:dyDescent="0.2">
      <c r="A4" s="181"/>
      <c r="B4" s="182"/>
      <c r="C4" s="10" t="s">
        <v>5</v>
      </c>
      <c r="D4" s="12" t="s">
        <v>6</v>
      </c>
      <c r="E4" s="13" t="s">
        <v>5</v>
      </c>
      <c r="F4" s="13" t="s">
        <v>6</v>
      </c>
    </row>
    <row r="5" spans="1:8" s="6" customFormat="1" ht="15" customHeight="1" x14ac:dyDescent="0.2">
      <c r="A5" s="14" t="s">
        <v>9</v>
      </c>
      <c r="B5" s="15"/>
      <c r="C5" s="35">
        <v>13</v>
      </c>
      <c r="D5" s="36">
        <v>7900</v>
      </c>
      <c r="E5" s="35">
        <v>15</v>
      </c>
      <c r="F5" s="27">
        <v>9100</v>
      </c>
    </row>
    <row r="6" spans="1:8" s="6" customFormat="1" ht="15" customHeight="1" x14ac:dyDescent="0.2">
      <c r="A6" s="14" t="s">
        <v>10</v>
      </c>
      <c r="B6" s="17" t="s">
        <v>11</v>
      </c>
      <c r="C6" s="35">
        <v>68</v>
      </c>
      <c r="D6" s="36">
        <v>80827</v>
      </c>
      <c r="E6" s="35">
        <v>61</v>
      </c>
      <c r="F6" s="27">
        <v>70940</v>
      </c>
    </row>
    <row r="7" spans="1:8" s="6" customFormat="1" ht="15" customHeight="1" x14ac:dyDescent="0.2">
      <c r="A7" s="14">
        <v>3</v>
      </c>
      <c r="B7" s="17"/>
      <c r="C7" s="35">
        <v>37</v>
      </c>
      <c r="D7" s="36">
        <v>23938</v>
      </c>
      <c r="E7" s="35">
        <v>31</v>
      </c>
      <c r="F7" s="27">
        <v>20325</v>
      </c>
    </row>
    <row r="8" spans="1:8" s="6" customFormat="1" ht="15" customHeight="1" x14ac:dyDescent="0.2">
      <c r="A8" s="14">
        <v>4</v>
      </c>
      <c r="B8" s="17"/>
      <c r="C8" s="35">
        <v>39</v>
      </c>
      <c r="D8" s="36">
        <v>24300</v>
      </c>
      <c r="E8" s="35">
        <v>33</v>
      </c>
      <c r="F8" s="27">
        <v>19700</v>
      </c>
      <c r="H8" s="22"/>
    </row>
    <row r="9" spans="1:8" s="6" customFormat="1" ht="15" customHeight="1" thickBot="1" x14ac:dyDescent="0.25">
      <c r="A9" s="18">
        <v>5</v>
      </c>
      <c r="B9" s="19"/>
      <c r="C9" s="37">
        <v>31</v>
      </c>
      <c r="D9" s="38">
        <v>19930</v>
      </c>
      <c r="E9" s="37">
        <v>32</v>
      </c>
      <c r="F9" s="31">
        <v>20030</v>
      </c>
      <c r="H9" s="22"/>
    </row>
    <row r="10" spans="1:8" s="6" customFormat="1" ht="13.25" customHeight="1" x14ac:dyDescent="0.2">
      <c r="A10" s="175" t="s">
        <v>17</v>
      </c>
      <c r="B10" s="175"/>
      <c r="C10" s="175"/>
      <c r="D10" s="175"/>
      <c r="E10" s="175"/>
      <c r="F10" s="175"/>
      <c r="H10" s="22"/>
    </row>
    <row r="11" spans="1:8" s="6" customFormat="1" ht="13.25" customHeight="1" x14ac:dyDescent="0.2">
      <c r="A11" s="198" t="s">
        <v>18</v>
      </c>
      <c r="B11" s="198"/>
      <c r="C11" s="198"/>
      <c r="D11" s="198"/>
      <c r="E11" s="198"/>
      <c r="F11" s="198"/>
      <c r="H11" s="22"/>
    </row>
    <row r="12" spans="1:8" s="22" customFormat="1" ht="13.5" customHeight="1" x14ac:dyDescent="0.2">
      <c r="C12" s="39"/>
      <c r="D12" s="39"/>
      <c r="E12" s="39"/>
      <c r="F12" s="21" t="s">
        <v>13</v>
      </c>
      <c r="G12"/>
    </row>
  </sheetData>
  <mergeCells count="6">
    <mergeCell ref="A11:F11"/>
    <mergeCell ref="A1:F1"/>
    <mergeCell ref="A3:B4"/>
    <mergeCell ref="C3:D3"/>
    <mergeCell ref="E3:F3"/>
    <mergeCell ref="A10:F10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&amp;R&amp;A&amp;F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1DE4D-E13A-48A5-BDAC-B7E11B1CB54F}">
  <sheetPr>
    <tabColor theme="7" tint="0.59999389629810485"/>
  </sheetPr>
  <dimension ref="A1:H13"/>
  <sheetViews>
    <sheetView showGridLines="0" zoomScaleNormal="100" zoomScaleSheetLayoutView="110" workbookViewId="0">
      <selection activeCell="H15" sqref="H15"/>
    </sheetView>
  </sheetViews>
  <sheetFormatPr defaultRowHeight="13" x14ac:dyDescent="0.2"/>
  <cols>
    <col min="1" max="1" width="6.54296875" customWidth="1"/>
    <col min="2" max="2" width="2.81640625" customWidth="1"/>
    <col min="3" max="6" width="13.81640625" customWidth="1"/>
    <col min="7" max="8" width="9.36328125" customWidth="1"/>
  </cols>
  <sheetData>
    <row r="1" spans="1:8" ht="16.5" x14ac:dyDescent="0.25">
      <c r="A1" s="176" t="s">
        <v>19</v>
      </c>
      <c r="B1" s="176"/>
      <c r="C1" s="176"/>
      <c r="D1" s="176"/>
      <c r="E1" s="176"/>
      <c r="F1" s="176"/>
      <c r="G1" s="33"/>
      <c r="H1" s="33"/>
    </row>
    <row r="2" spans="1:8" s="4" customFormat="1" ht="13.5" customHeight="1" thickBot="1" x14ac:dyDescent="0.25">
      <c r="C2" s="2"/>
      <c r="D2" s="2"/>
      <c r="E2" s="40"/>
      <c r="F2" s="21" t="s">
        <v>1</v>
      </c>
    </row>
    <row r="3" spans="1:8" s="6" customFormat="1" ht="15" customHeight="1" x14ac:dyDescent="0.2">
      <c r="A3" s="177" t="s">
        <v>2</v>
      </c>
      <c r="B3" s="178"/>
      <c r="C3" s="177" t="s">
        <v>3</v>
      </c>
      <c r="D3" s="178"/>
      <c r="E3" s="199" t="s">
        <v>4</v>
      </c>
      <c r="F3" s="183"/>
    </row>
    <row r="4" spans="1:8" s="6" customFormat="1" ht="15" customHeight="1" x14ac:dyDescent="0.2">
      <c r="A4" s="179"/>
      <c r="B4" s="180"/>
      <c r="C4" s="196" t="s">
        <v>5</v>
      </c>
      <c r="D4" s="188" t="s">
        <v>6</v>
      </c>
      <c r="E4" s="188" t="s">
        <v>20</v>
      </c>
      <c r="F4" s="200"/>
    </row>
    <row r="5" spans="1:8" s="6" customFormat="1" ht="15" customHeight="1" x14ac:dyDescent="0.2">
      <c r="A5" s="181"/>
      <c r="B5" s="182"/>
      <c r="C5" s="196"/>
      <c r="D5" s="188"/>
      <c r="E5" s="13" t="s">
        <v>5</v>
      </c>
      <c r="F5" s="13" t="s">
        <v>6</v>
      </c>
    </row>
    <row r="6" spans="1:8" s="6" customFormat="1" ht="15" customHeight="1" x14ac:dyDescent="0.2">
      <c r="A6" s="14" t="s">
        <v>9</v>
      </c>
      <c r="B6" s="15"/>
      <c r="C6" s="25">
        <v>46</v>
      </c>
      <c r="D6" s="27">
        <v>19193</v>
      </c>
      <c r="E6" s="41">
        <v>43</v>
      </c>
      <c r="F6" s="42">
        <v>14780</v>
      </c>
    </row>
    <row r="7" spans="1:8" s="6" customFormat="1" ht="15" customHeight="1" x14ac:dyDescent="0.2">
      <c r="A7" s="14" t="s">
        <v>10</v>
      </c>
      <c r="B7" s="17" t="s">
        <v>11</v>
      </c>
      <c r="C7" s="25">
        <v>247</v>
      </c>
      <c r="D7" s="27">
        <v>157467</v>
      </c>
      <c r="E7" s="41">
        <v>212</v>
      </c>
      <c r="F7" s="42">
        <v>112470</v>
      </c>
    </row>
    <row r="8" spans="1:8" s="22" customFormat="1" ht="15" customHeight="1" x14ac:dyDescent="0.2">
      <c r="A8" s="14">
        <v>3</v>
      </c>
      <c r="B8" s="17"/>
      <c r="C8" s="25">
        <v>83</v>
      </c>
      <c r="D8" s="27">
        <v>32850</v>
      </c>
      <c r="E8" s="41">
        <v>74</v>
      </c>
      <c r="F8" s="42">
        <v>25670</v>
      </c>
    </row>
    <row r="9" spans="1:8" s="22" customFormat="1" ht="15" customHeight="1" x14ac:dyDescent="0.2">
      <c r="A9" s="14">
        <v>4</v>
      </c>
      <c r="B9" s="17"/>
      <c r="C9" s="25">
        <v>111</v>
      </c>
      <c r="D9" s="27">
        <v>41976</v>
      </c>
      <c r="E9" s="41">
        <v>105</v>
      </c>
      <c r="F9" s="42">
        <v>34576</v>
      </c>
    </row>
    <row r="10" spans="1:8" s="22" customFormat="1" ht="15" customHeight="1" thickBot="1" x14ac:dyDescent="0.25">
      <c r="A10" s="18">
        <v>5</v>
      </c>
      <c r="B10" s="19"/>
      <c r="C10" s="29">
        <v>125</v>
      </c>
      <c r="D10" s="31">
        <v>43085</v>
      </c>
      <c r="E10" s="43">
        <v>116</v>
      </c>
      <c r="F10" s="44">
        <v>37175</v>
      </c>
    </row>
    <row r="11" spans="1:8" s="22" customFormat="1" ht="13.25" customHeight="1" x14ac:dyDescent="0.2">
      <c r="A11" s="175" t="s">
        <v>21</v>
      </c>
      <c r="B11" s="175"/>
      <c r="C11" s="175"/>
      <c r="D11" s="175"/>
      <c r="E11" s="175"/>
      <c r="F11" s="175"/>
    </row>
    <row r="12" spans="1:8" s="22" customFormat="1" ht="13.25" customHeight="1" x14ac:dyDescent="0.2">
      <c r="A12" s="198" t="s">
        <v>18</v>
      </c>
      <c r="B12" s="198"/>
      <c r="C12" s="198"/>
      <c r="D12" s="198"/>
      <c r="E12" s="198"/>
      <c r="F12" s="198"/>
    </row>
    <row r="13" spans="1:8" x14ac:dyDescent="0.2">
      <c r="A13" s="45"/>
      <c r="B13" s="45"/>
      <c r="C13" s="39"/>
      <c r="D13" s="39"/>
      <c r="F13" s="21" t="s">
        <v>31</v>
      </c>
    </row>
  </sheetData>
  <mergeCells count="9">
    <mergeCell ref="A11:F11"/>
    <mergeCell ref="A12:F12"/>
    <mergeCell ref="A1:F1"/>
    <mergeCell ref="A3:B5"/>
    <mergeCell ref="C3:D3"/>
    <mergeCell ref="E3:F3"/>
    <mergeCell ref="C4:C5"/>
    <mergeCell ref="D4:D5"/>
    <mergeCell ref="E4:F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&amp;R&amp;A&amp;F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98629-CF62-4FC8-A711-91B682665132}">
  <sheetPr>
    <tabColor theme="7" tint="0.59999389629810485"/>
  </sheetPr>
  <dimension ref="A1:E11"/>
  <sheetViews>
    <sheetView showGridLines="0" workbookViewId="0">
      <selection activeCell="H15" sqref="H15"/>
    </sheetView>
  </sheetViews>
  <sheetFormatPr defaultColWidth="9" defaultRowHeight="18" x14ac:dyDescent="0.2"/>
  <cols>
    <col min="1" max="1" width="14.6328125" style="47" customWidth="1"/>
    <col min="2" max="3" width="13.6328125" style="47" customWidth="1"/>
    <col min="4" max="16384" width="9" style="47"/>
  </cols>
  <sheetData>
    <row r="1" spans="1:5" ht="17.25" customHeight="1" x14ac:dyDescent="0.2">
      <c r="A1" s="201" t="s">
        <v>22</v>
      </c>
      <c r="B1" s="201"/>
      <c r="C1" s="201"/>
      <c r="D1" s="46"/>
      <c r="E1" s="46"/>
    </row>
    <row r="2" spans="1:5" ht="13.5" customHeight="1" thickBot="1" x14ac:dyDescent="0.25">
      <c r="A2" s="48"/>
      <c r="B2" s="202" t="s">
        <v>23</v>
      </c>
      <c r="C2" s="202"/>
      <c r="E2" s="49"/>
    </row>
    <row r="3" spans="1:5" ht="15" customHeight="1" x14ac:dyDescent="0.2">
      <c r="A3" s="50" t="s">
        <v>24</v>
      </c>
      <c r="B3" s="51" t="s">
        <v>25</v>
      </c>
      <c r="C3" s="52" t="s">
        <v>26</v>
      </c>
    </row>
    <row r="4" spans="1:5" ht="15" customHeight="1" x14ac:dyDescent="0.2">
      <c r="A4" s="15" t="s">
        <v>27</v>
      </c>
      <c r="B4" s="53">
        <v>8</v>
      </c>
      <c r="C4" s="54">
        <v>234</v>
      </c>
    </row>
    <row r="5" spans="1:5" ht="15" customHeight="1" x14ac:dyDescent="0.2">
      <c r="A5" s="15">
        <v>2</v>
      </c>
      <c r="B5" s="53">
        <v>11</v>
      </c>
      <c r="C5" s="54">
        <v>852</v>
      </c>
    </row>
    <row r="6" spans="1:5" ht="15" customHeight="1" x14ac:dyDescent="0.2">
      <c r="A6" s="15">
        <v>3</v>
      </c>
      <c r="B6" s="53">
        <v>6</v>
      </c>
      <c r="C6" s="54">
        <v>726</v>
      </c>
    </row>
    <row r="7" spans="1:5" ht="15" customHeight="1" x14ac:dyDescent="0.2">
      <c r="A7" s="15">
        <v>4</v>
      </c>
      <c r="B7" s="53">
        <v>2</v>
      </c>
      <c r="C7" s="54">
        <v>40</v>
      </c>
    </row>
    <row r="8" spans="1:5" ht="15" customHeight="1" thickBot="1" x14ac:dyDescent="0.25">
      <c r="A8" s="55">
        <v>5</v>
      </c>
      <c r="B8" s="56">
        <v>4</v>
      </c>
      <c r="C8" s="57">
        <v>487</v>
      </c>
    </row>
    <row r="9" spans="1:5" ht="13.5" customHeight="1" x14ac:dyDescent="0.2">
      <c r="A9" s="58" t="s">
        <v>28</v>
      </c>
    </row>
    <row r="10" spans="1:5" x14ac:dyDescent="0.2">
      <c r="A10" s="58"/>
      <c r="B10" s="203" t="s">
        <v>29</v>
      </c>
      <c r="C10" s="203"/>
    </row>
    <row r="11" spans="1:5" x14ac:dyDescent="0.2">
      <c r="B11" s="203"/>
      <c r="C11" s="203"/>
    </row>
  </sheetData>
  <mergeCells count="4">
    <mergeCell ref="A1:C1"/>
    <mergeCell ref="B2:C2"/>
    <mergeCell ref="B10:C10"/>
    <mergeCell ref="B11:C11"/>
  </mergeCells>
  <phoneticPr fontId="3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2208E-8529-4DF3-9456-FA2C6C3C2A6F}">
  <sheetPr>
    <tabColor theme="7" tint="0.59999389629810485"/>
  </sheetPr>
  <dimension ref="A1:G11"/>
  <sheetViews>
    <sheetView showGridLines="0" zoomScaleNormal="100" zoomScaleSheetLayoutView="120" workbookViewId="0">
      <selection activeCell="H15" sqref="H15"/>
    </sheetView>
  </sheetViews>
  <sheetFormatPr defaultRowHeight="13" x14ac:dyDescent="0.2"/>
  <cols>
    <col min="1" max="1" width="6.90625" customWidth="1"/>
    <col min="2" max="7" width="8.90625" customWidth="1"/>
  </cols>
  <sheetData>
    <row r="1" spans="1:7" ht="16.5" x14ac:dyDescent="0.25">
      <c r="A1" s="176" t="s">
        <v>30</v>
      </c>
      <c r="B1" s="176"/>
      <c r="C1" s="176"/>
      <c r="D1" s="176"/>
      <c r="E1" s="176"/>
      <c r="F1" s="176"/>
      <c r="G1" s="176"/>
    </row>
    <row r="2" spans="1:7" s="4" customFormat="1" ht="13.5" customHeight="1" thickBot="1" x14ac:dyDescent="0.25">
      <c r="B2" s="2"/>
      <c r="C2" s="2"/>
      <c r="D2" s="2"/>
      <c r="E2" s="2"/>
      <c r="F2" s="2"/>
      <c r="G2" s="3" t="s">
        <v>1</v>
      </c>
    </row>
    <row r="3" spans="1:7" s="6" customFormat="1" ht="15" customHeight="1" x14ac:dyDescent="0.2">
      <c r="A3" s="178" t="s">
        <v>2</v>
      </c>
      <c r="B3" s="183" t="s">
        <v>3</v>
      </c>
      <c r="C3" s="184"/>
      <c r="D3" s="199" t="s">
        <v>4</v>
      </c>
      <c r="E3" s="183"/>
      <c r="F3" s="183"/>
      <c r="G3" s="183"/>
    </row>
    <row r="4" spans="1:7" s="6" customFormat="1" ht="15" customHeight="1" x14ac:dyDescent="0.2">
      <c r="A4" s="180"/>
      <c r="B4" s="192" t="s">
        <v>5</v>
      </c>
      <c r="C4" s="194" t="s">
        <v>6</v>
      </c>
      <c r="D4" s="189" t="s">
        <v>7</v>
      </c>
      <c r="E4" s="196"/>
      <c r="F4" s="189" t="s">
        <v>8</v>
      </c>
      <c r="G4" s="197"/>
    </row>
    <row r="5" spans="1:7" s="6" customFormat="1" ht="15" customHeight="1" x14ac:dyDescent="0.2">
      <c r="A5" s="182"/>
      <c r="B5" s="182"/>
      <c r="C5" s="187"/>
      <c r="D5" s="10" t="s">
        <v>5</v>
      </c>
      <c r="E5" s="9" t="s">
        <v>6</v>
      </c>
      <c r="F5" s="10" t="s">
        <v>5</v>
      </c>
      <c r="G5" s="13" t="s">
        <v>6</v>
      </c>
    </row>
    <row r="6" spans="1:7" s="6" customFormat="1" ht="15" customHeight="1" x14ac:dyDescent="0.2">
      <c r="A6" s="15" t="s">
        <v>9</v>
      </c>
      <c r="B6" s="35">
        <v>22</v>
      </c>
      <c r="C6" s="36">
        <v>12529</v>
      </c>
      <c r="D6" s="35">
        <v>9</v>
      </c>
      <c r="E6" s="36">
        <v>4930</v>
      </c>
      <c r="F6" s="35">
        <v>6</v>
      </c>
      <c r="G6" s="36">
        <v>2849</v>
      </c>
    </row>
    <row r="7" spans="1:7" s="6" customFormat="1" ht="15" customHeight="1" x14ac:dyDescent="0.2">
      <c r="A7" s="15">
        <v>2</v>
      </c>
      <c r="B7" s="35">
        <v>19</v>
      </c>
      <c r="C7" s="36">
        <v>9026</v>
      </c>
      <c r="D7" s="35">
        <v>12</v>
      </c>
      <c r="E7" s="36">
        <v>5765</v>
      </c>
      <c r="F7" s="35">
        <v>3</v>
      </c>
      <c r="G7" s="36">
        <v>1418</v>
      </c>
    </row>
    <row r="8" spans="1:7" s="6" customFormat="1" ht="15" customHeight="1" x14ac:dyDescent="0.2">
      <c r="A8" s="15">
        <v>3</v>
      </c>
      <c r="B8" s="35">
        <v>24</v>
      </c>
      <c r="C8" s="36">
        <v>12893</v>
      </c>
      <c r="D8" s="35">
        <v>9</v>
      </c>
      <c r="E8" s="36">
        <v>3340</v>
      </c>
      <c r="F8" s="35">
        <v>4</v>
      </c>
      <c r="G8" s="36">
        <v>1316</v>
      </c>
    </row>
    <row r="9" spans="1:7" s="6" customFormat="1" ht="15" customHeight="1" x14ac:dyDescent="0.2">
      <c r="A9" s="15">
        <v>4</v>
      </c>
      <c r="B9" s="35">
        <v>28</v>
      </c>
      <c r="C9" s="36">
        <v>15861</v>
      </c>
      <c r="D9" s="35">
        <v>10</v>
      </c>
      <c r="E9" s="36">
        <v>4029</v>
      </c>
      <c r="F9" s="35">
        <v>4</v>
      </c>
      <c r="G9" s="36">
        <v>1872</v>
      </c>
    </row>
    <row r="10" spans="1:7" s="6" customFormat="1" ht="15" customHeight="1" thickBot="1" x14ac:dyDescent="0.25">
      <c r="A10" s="55">
        <v>5</v>
      </c>
      <c r="B10" s="35">
        <v>25</v>
      </c>
      <c r="C10" s="36">
        <v>10062</v>
      </c>
      <c r="D10" s="35">
        <v>17</v>
      </c>
      <c r="E10" s="36">
        <v>6410</v>
      </c>
      <c r="F10" s="35">
        <v>6</v>
      </c>
      <c r="G10" s="36">
        <v>2754</v>
      </c>
    </row>
    <row r="11" spans="1:7" s="22" customFormat="1" ht="13.5" customHeight="1" x14ac:dyDescent="0.2">
      <c r="A11" s="59"/>
      <c r="B11" s="60"/>
      <c r="C11" s="60"/>
      <c r="D11" s="60"/>
      <c r="E11" s="60"/>
      <c r="F11" s="60"/>
      <c r="G11" s="61" t="s">
        <v>13</v>
      </c>
    </row>
  </sheetData>
  <mergeCells count="8">
    <mergeCell ref="A1:G1"/>
    <mergeCell ref="A3:A5"/>
    <mergeCell ref="B3:C3"/>
    <mergeCell ref="D3:G3"/>
    <mergeCell ref="B4:B5"/>
    <mergeCell ref="C4:C5"/>
    <mergeCell ref="D4:E4"/>
    <mergeCell ref="F4:G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400" r:id="rId1"/>
  <headerFooter alignWithMargins="0">
    <oddHeader>&amp;R&amp;A&amp;F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95083-CDB9-49E3-95B1-15EE8B1970AB}">
  <sheetPr>
    <tabColor theme="5" tint="0.59999389629810485"/>
  </sheetPr>
  <dimension ref="A1"/>
  <sheetViews>
    <sheetView workbookViewId="0">
      <selection activeCell="E26" sqref="E26"/>
    </sheetView>
  </sheetViews>
  <sheetFormatPr defaultRowHeight="13" x14ac:dyDescent="0.2"/>
  <sheetData/>
  <phoneticPr fontId="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AE50D-E850-4F8D-9C22-BF4C5A4438ED}">
  <sheetPr>
    <tabColor theme="5" tint="0.59999389629810485"/>
    <pageSetUpPr fitToPage="1"/>
  </sheetPr>
  <dimension ref="A1:G9"/>
  <sheetViews>
    <sheetView showGridLines="0" topLeftCell="A3" zoomScaleNormal="100" zoomScaleSheetLayoutView="100" workbookViewId="0">
      <selection activeCell="E26" sqref="E26"/>
    </sheetView>
  </sheetViews>
  <sheetFormatPr defaultRowHeight="13" x14ac:dyDescent="0.2"/>
  <cols>
    <col min="1" max="1" width="10.08984375" customWidth="1"/>
    <col min="2" max="6" width="13.6328125" customWidth="1"/>
  </cols>
  <sheetData>
    <row r="1" spans="1:7" ht="16.5" x14ac:dyDescent="0.25">
      <c r="A1" s="204" t="s">
        <v>32</v>
      </c>
      <c r="B1" s="204"/>
      <c r="C1" s="204"/>
      <c r="D1" s="204"/>
      <c r="E1" s="204"/>
      <c r="F1" s="204"/>
    </row>
    <row r="2" spans="1:7" ht="16.5" x14ac:dyDescent="0.25">
      <c r="A2" s="176" t="s">
        <v>33</v>
      </c>
      <c r="B2" s="176"/>
      <c r="C2" s="176"/>
      <c r="D2" s="176"/>
      <c r="E2" s="176"/>
      <c r="F2" s="176"/>
    </row>
    <row r="3" spans="1:7" ht="13.5" customHeight="1" thickBot="1" x14ac:dyDescent="0.25">
      <c r="B3" s="62"/>
      <c r="C3" s="62"/>
      <c r="D3" s="62"/>
      <c r="E3" s="62"/>
      <c r="F3" s="3" t="s">
        <v>34</v>
      </c>
    </row>
    <row r="4" spans="1:7" s="66" customFormat="1" ht="15" customHeight="1" x14ac:dyDescent="0.2">
      <c r="A4" s="5" t="s">
        <v>35</v>
      </c>
      <c r="B4" s="63" t="s">
        <v>36</v>
      </c>
      <c r="C4" s="63">
        <v>2</v>
      </c>
      <c r="D4" s="64">
        <v>3</v>
      </c>
      <c r="E4" s="64">
        <v>4</v>
      </c>
      <c r="F4" s="65">
        <v>5</v>
      </c>
    </row>
    <row r="5" spans="1:7" s="6" customFormat="1" ht="15" customHeight="1" x14ac:dyDescent="0.2">
      <c r="A5" s="23" t="s">
        <v>37</v>
      </c>
      <c r="B5" s="36">
        <v>2942</v>
      </c>
      <c r="C5" s="67">
        <v>841</v>
      </c>
      <c r="D5" s="67">
        <v>978</v>
      </c>
      <c r="E5" s="67">
        <v>1426</v>
      </c>
      <c r="F5" s="68">
        <v>1963</v>
      </c>
    </row>
    <row r="6" spans="1:7" s="6" customFormat="1" ht="15" customHeight="1" thickBot="1" x14ac:dyDescent="0.25">
      <c r="A6" s="69" t="s">
        <v>38</v>
      </c>
      <c r="B6" s="38">
        <v>27950</v>
      </c>
      <c r="C6" s="70">
        <v>5264</v>
      </c>
      <c r="D6" s="70">
        <v>6134</v>
      </c>
      <c r="E6" s="70">
        <v>10090</v>
      </c>
      <c r="F6" s="71">
        <v>13769</v>
      </c>
    </row>
    <row r="7" spans="1:7" s="6" customFormat="1" ht="13.25" customHeight="1" x14ac:dyDescent="0.2">
      <c r="A7" s="205" t="s">
        <v>39</v>
      </c>
      <c r="B7" s="205"/>
      <c r="C7" s="205"/>
      <c r="D7" s="205"/>
      <c r="E7" s="205"/>
      <c r="F7" s="205"/>
      <c r="G7" s="73"/>
    </row>
    <row r="8" spans="1:7" s="6" customFormat="1" ht="13.25" customHeight="1" x14ac:dyDescent="0.2">
      <c r="A8" s="206" t="s">
        <v>40</v>
      </c>
      <c r="B8" s="206"/>
      <c r="C8" s="206"/>
      <c r="D8" s="206"/>
      <c r="E8" s="206"/>
      <c r="F8" s="206"/>
      <c r="G8" s="74"/>
    </row>
    <row r="9" spans="1:7" s="22" customFormat="1" ht="13.5" customHeight="1" x14ac:dyDescent="0.2">
      <c r="B9" s="39"/>
      <c r="C9" s="39"/>
      <c r="D9" s="39"/>
      <c r="E9" s="39"/>
      <c r="F9" s="21" t="s">
        <v>31</v>
      </c>
    </row>
  </sheetData>
  <mergeCells count="4">
    <mergeCell ref="A1:F1"/>
    <mergeCell ref="A2:F2"/>
    <mergeCell ref="A7:F7"/>
    <mergeCell ref="A8:F8"/>
  </mergeCells>
  <phoneticPr fontId="3"/>
  <pageMargins left="0.78740157480314965" right="0.78740157480314965" top="0.98425196850393704" bottom="0.98425196850393704" header="0.51181102362204722" footer="0.51181102362204722"/>
  <pageSetup paperSize="9" fitToHeight="0" orientation="landscape" r:id="rId1"/>
  <headerFooter alignWithMargins="0">
    <oddHeader>&amp;R&amp;A&amp;F</oddHeader>
  </headerFooter>
</worksheet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芦沢　和香子</dc:creator>
  <dcterms:modified xsi:type="dcterms:W3CDTF">2024-10-07T05:44:06Z</dcterms:modified>
  <cp:lastModifiedBy>芦沢　和香子</cp:lastModifiedBy>
  <dcterms:created xsi:type="dcterms:W3CDTF">2024-08-28T06:59:15Z</dcterms:created>
</cp:coreProperties>
</file>