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ifilv01\三鷹市\部_課フォルダ\課2\地域福祉課\01_地域福祉係\00000000_共通\97_オープンデータ\令和６年度\03_公開用データ\"/>
    </mc:Choice>
  </mc:AlternateContent>
  <bookViews>
    <workbookView xWindow="-120" yWindow="-120" windowWidth="29040" windowHeight="15720" tabRatio="860" xr2:uid="{00000000-000D-0000-FFFF-FFFF00000000}"/>
  </bookViews>
  <sheets>
    <sheet name="障がい者支援課目次" sheetId="17" r:id="rId1"/>
    <sheet name="障がい1" sheetId="12" r:id="rId2"/>
    <sheet name="障がい2" sheetId="11" r:id="rId3"/>
    <sheet name="障がい3" sheetId="10" r:id="rId4"/>
    <sheet name="障がい4" sheetId="9" r:id="rId5"/>
    <sheet name="障がい5" sheetId="8" r:id="rId6"/>
    <sheet name="障がい6 " sheetId="33" r:id="rId7"/>
    <sheet name="障がい7" sheetId="6" r:id="rId8"/>
    <sheet name="障がい8" sheetId="5" r:id="rId9"/>
    <sheet name="障がい9 " sheetId="34" r:id="rId10"/>
    <sheet name="障がい10" sheetId="13" r:id="rId11"/>
    <sheet name="障がい11" sheetId="21" r:id="rId12"/>
    <sheet name="障がい12" sheetId="36" r:id="rId13"/>
    <sheet name="障がい13 " sheetId="35" r:id="rId14"/>
    <sheet name="障がい14" sheetId="37" r:id="rId15"/>
    <sheet name="障がい15" sheetId="20" r:id="rId16"/>
    <sheet name="障がい16" sheetId="28" r:id="rId17"/>
    <sheet name="障がい17" sheetId="29" r:id="rId18"/>
    <sheet name="障がい18" sheetId="38" r:id="rId19"/>
  </sheets>
  <definedNames>
    <definedName name="_xlnm._FilterDatabase" localSheetId="11" hidden="1">障がい11!$N$23:$N$30</definedName>
    <definedName name="_xlnm.Print_Area" localSheetId="11">障がい11!$A$1:$Q$35</definedName>
    <definedName name="_xlnm.Print_Area" localSheetId="3">障がい3!$A$1:$U$19</definedName>
    <definedName name="_xlnm.Print_Area" localSheetId="7">障がい7!$C$1:$P$63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36" l="1"/>
  <c r="B17" i="35"/>
  <c r="I9" i="9"/>
  <c r="H9" i="9"/>
  <c r="D11" i="12"/>
  <c r="C11" i="12"/>
  <c r="J33" i="13"/>
  <c r="P29" i="21"/>
  <c r="E31" i="21"/>
  <c r="K30" i="13"/>
  <c r="K31" i="13"/>
  <c r="K32" i="13"/>
  <c r="K29" i="13"/>
  <c r="AJ23" i="11"/>
  <c r="AJ21" i="11"/>
  <c r="AJ20" i="11"/>
  <c r="AJ22" i="11"/>
  <c r="D20" i="12"/>
  <c r="D21" i="12"/>
  <c r="D22" i="12"/>
  <c r="D23" i="12"/>
  <c r="D24" i="12"/>
  <c r="D19" i="12"/>
  <c r="C20" i="12"/>
  <c r="C21" i="12"/>
  <c r="C22" i="12"/>
  <c r="C23" i="12"/>
  <c r="C24" i="12"/>
  <c r="C19" i="12"/>
  <c r="H12" i="38"/>
  <c r="G12" i="38"/>
  <c r="F12" i="38"/>
  <c r="E12" i="38"/>
  <c r="J14" i="29"/>
  <c r="J9" i="29"/>
  <c r="N32" i="28"/>
  <c r="M32" i="28"/>
  <c r="O31" i="28"/>
  <c r="O30" i="28"/>
  <c r="O29" i="28"/>
  <c r="O28" i="28"/>
  <c r="O27" i="28"/>
  <c r="O26" i="28"/>
  <c r="O25" i="28"/>
  <c r="O32" i="28"/>
  <c r="K32" i="28"/>
  <c r="J32" i="28"/>
  <c r="L31" i="28"/>
  <c r="L30" i="28"/>
  <c r="L29" i="28"/>
  <c r="L28" i="28"/>
  <c r="L27" i="28"/>
  <c r="L26" i="28"/>
  <c r="L25" i="28"/>
  <c r="L32" i="28"/>
  <c r="I32" i="28"/>
  <c r="H32" i="28"/>
  <c r="G32" i="28"/>
  <c r="F32" i="28"/>
  <c r="E32" i="28"/>
  <c r="D32" i="28"/>
  <c r="N20" i="28"/>
  <c r="M20" i="28"/>
  <c r="O19" i="28"/>
  <c r="O18" i="28"/>
  <c r="O17" i="28"/>
  <c r="O16" i="28"/>
  <c r="O15" i="28"/>
  <c r="O20" i="28"/>
  <c r="K20" i="28"/>
  <c r="J20" i="28"/>
  <c r="L19" i="28"/>
  <c r="L18" i="28"/>
  <c r="L17" i="28"/>
  <c r="L16" i="28"/>
  <c r="L15" i="28"/>
  <c r="L20" i="28"/>
  <c r="I20" i="28"/>
  <c r="H20" i="28"/>
  <c r="G20" i="28"/>
  <c r="F20" i="28"/>
  <c r="E20" i="28"/>
  <c r="D20" i="28"/>
  <c r="N10" i="28"/>
  <c r="M10" i="28"/>
  <c r="O9" i="28"/>
  <c r="O8" i="28"/>
  <c r="O7" i="28"/>
  <c r="O6" i="28"/>
  <c r="O5" i="28"/>
  <c r="O10" i="28"/>
  <c r="L9" i="28"/>
  <c r="L8" i="28"/>
  <c r="L7" i="28"/>
  <c r="L6" i="28"/>
  <c r="L10" i="28"/>
  <c r="L5" i="28"/>
  <c r="I10" i="28"/>
  <c r="H10" i="28"/>
  <c r="G10" i="28"/>
  <c r="F10" i="28"/>
  <c r="E10" i="28"/>
  <c r="D10" i="28"/>
  <c r="B14" i="35"/>
  <c r="B11" i="35"/>
  <c r="B8" i="35"/>
  <c r="B5" i="35"/>
  <c r="I34" i="36"/>
  <c r="I31" i="36"/>
  <c r="I28" i="36"/>
  <c r="I25" i="36"/>
  <c r="B34" i="36"/>
  <c r="B31" i="36"/>
  <c r="B28" i="36"/>
  <c r="B25" i="36"/>
  <c r="E29" i="21"/>
  <c r="E27" i="21"/>
  <c r="E25" i="21"/>
  <c r="E23" i="21"/>
  <c r="J28" i="13"/>
  <c r="I28" i="13"/>
  <c r="H28" i="13"/>
  <c r="G28" i="13"/>
  <c r="F28" i="13"/>
  <c r="K28" i="13"/>
  <c r="J27" i="13"/>
  <c r="I27" i="13"/>
  <c r="H27" i="13"/>
  <c r="G27" i="13"/>
  <c r="F27" i="13"/>
  <c r="K27" i="13"/>
  <c r="K26" i="13"/>
  <c r="K25" i="13"/>
  <c r="K24" i="13"/>
  <c r="K23" i="13"/>
  <c r="J22" i="13"/>
  <c r="I22" i="13"/>
  <c r="H22" i="13"/>
  <c r="G22" i="13"/>
  <c r="F22" i="13"/>
  <c r="K22" i="13"/>
  <c r="J21" i="13"/>
  <c r="I21" i="13"/>
  <c r="H21" i="13"/>
  <c r="G21" i="13"/>
  <c r="K21" i="13"/>
  <c r="F21" i="13"/>
  <c r="K20" i="13"/>
  <c r="K19" i="13"/>
  <c r="K18" i="13"/>
  <c r="K17" i="13"/>
  <c r="J16" i="13"/>
  <c r="I16" i="13"/>
  <c r="H16" i="13"/>
  <c r="G16" i="13"/>
  <c r="K16" i="13"/>
  <c r="F16" i="13"/>
  <c r="J15" i="13"/>
  <c r="I15" i="13"/>
  <c r="H15" i="13"/>
  <c r="G15" i="13"/>
  <c r="F15" i="13"/>
  <c r="K15" i="13"/>
  <c r="K14" i="13"/>
  <c r="K13" i="13"/>
  <c r="K12" i="13"/>
  <c r="K11" i="13"/>
  <c r="J10" i="13"/>
  <c r="I10" i="13"/>
  <c r="H10" i="13"/>
  <c r="G10" i="13"/>
  <c r="F10" i="13"/>
  <c r="K10" i="13"/>
  <c r="J9" i="13"/>
  <c r="I9" i="13"/>
  <c r="H9" i="13"/>
  <c r="G9" i="13"/>
  <c r="F9" i="13"/>
  <c r="K9" i="13"/>
  <c r="K8" i="13"/>
  <c r="K7" i="13"/>
  <c r="K6" i="13"/>
  <c r="K5" i="13"/>
  <c r="R9" i="8"/>
  <c r="R8" i="8"/>
  <c r="R7" i="8"/>
  <c r="R6" i="8"/>
  <c r="G17" i="9"/>
  <c r="G16" i="9"/>
  <c r="G15" i="9"/>
  <c r="G14" i="9"/>
  <c r="I8" i="9"/>
  <c r="H8" i="9"/>
  <c r="G8" i="9"/>
  <c r="I7" i="9"/>
  <c r="H7" i="9"/>
  <c r="G7" i="9"/>
  <c r="G6" i="9"/>
  <c r="G5" i="9"/>
  <c r="AJ19" i="11"/>
  <c r="AJ18" i="11"/>
  <c r="AJ17" i="11"/>
  <c r="AJ16" i="11"/>
  <c r="AJ15" i="11"/>
  <c r="AJ14" i="11"/>
  <c r="I16" i="11"/>
  <c r="G16" i="11"/>
  <c r="E16" i="11"/>
  <c r="C16" i="11"/>
  <c r="B7" i="11"/>
  <c r="B6" i="11"/>
  <c r="B5" i="11"/>
  <c r="B4" i="11"/>
  <c r="D10" i="12"/>
  <c r="C10" i="12"/>
  <c r="B10" i="12"/>
  <c r="D9" i="12"/>
  <c r="C9" i="12"/>
  <c r="B9" i="12"/>
  <c r="D8" i="12"/>
  <c r="C8" i="12"/>
  <c r="B8" i="12"/>
  <c r="D7" i="12"/>
  <c r="C7" i="12"/>
  <c r="B7" i="12"/>
  <c r="E25" i="12"/>
  <c r="I12" i="38"/>
  <c r="U25" i="12"/>
  <c r="T25" i="12"/>
  <c r="S25" i="12"/>
  <c r="R25" i="12"/>
  <c r="U24" i="12"/>
  <c r="T24" i="12"/>
  <c r="S24" i="12"/>
  <c r="R24" i="12"/>
  <c r="F25" i="12"/>
  <c r="B11" i="12"/>
  <c r="O18" i="10"/>
  <c r="N18" i="10"/>
  <c r="D18" i="10"/>
  <c r="I18" i="10"/>
  <c r="H18" i="10"/>
  <c r="F18" i="10"/>
  <c r="E18" i="10"/>
  <c r="C18" i="10"/>
  <c r="B18" i="10"/>
  <c r="K18" i="10"/>
  <c r="G18" i="9"/>
  <c r="J34" i="13"/>
  <c r="I34" i="13"/>
  <c r="I33" i="13"/>
  <c r="H34" i="13"/>
  <c r="H33" i="13"/>
  <c r="G34" i="13"/>
  <c r="G33" i="13"/>
  <c r="F34" i="13"/>
  <c r="F33" i="13"/>
  <c r="R25" i="28"/>
  <c r="R5" i="28"/>
  <c r="I14" i="29"/>
  <c r="H14" i="29"/>
  <c r="F14" i="29"/>
  <c r="I9" i="29"/>
  <c r="B8" i="11"/>
  <c r="N25" i="12"/>
  <c r="V11" i="12"/>
  <c r="V23" i="12"/>
  <c r="V22" i="12"/>
  <c r="V21" i="12"/>
  <c r="V20" i="12"/>
  <c r="V19" i="12"/>
  <c r="V18" i="12"/>
  <c r="V17" i="12"/>
  <c r="V16" i="12"/>
  <c r="V15" i="12"/>
  <c r="V14" i="12"/>
  <c r="V13" i="12"/>
  <c r="V12" i="12"/>
  <c r="V10" i="12"/>
  <c r="G14" i="29"/>
  <c r="H9" i="29"/>
  <c r="G9" i="29"/>
  <c r="F9" i="29"/>
  <c r="P32" i="28"/>
  <c r="Q32" i="28"/>
  <c r="R28" i="28"/>
  <c r="P10" i="28"/>
  <c r="Q10" i="28"/>
  <c r="R19" i="28"/>
  <c r="R18" i="28"/>
  <c r="R17" i="28"/>
  <c r="R16" i="28"/>
  <c r="R15" i="28"/>
  <c r="Q20" i="28"/>
  <c r="P20" i="28"/>
  <c r="R7" i="28"/>
  <c r="R6" i="28"/>
  <c r="Q29" i="21"/>
  <c r="O29" i="21"/>
  <c r="N29" i="21"/>
  <c r="M29" i="21"/>
  <c r="L29" i="21"/>
  <c r="K29" i="21"/>
  <c r="J29" i="21"/>
  <c r="I29" i="21"/>
  <c r="H29" i="21"/>
  <c r="O58" i="6"/>
  <c r="N58" i="6"/>
  <c r="M58" i="6"/>
  <c r="L58" i="6"/>
  <c r="K58" i="6"/>
  <c r="J58" i="6"/>
  <c r="I58" i="6"/>
  <c r="H58" i="6"/>
  <c r="G58" i="6"/>
  <c r="F58" i="6"/>
  <c r="R10" i="8"/>
  <c r="G9" i="9"/>
  <c r="K16" i="11"/>
  <c r="P17" i="10"/>
  <c r="P16" i="10"/>
  <c r="P15" i="10"/>
  <c r="P14" i="10"/>
  <c r="P13" i="10"/>
  <c r="P12" i="10"/>
  <c r="P11" i="10"/>
  <c r="P10" i="10"/>
  <c r="P9" i="10"/>
  <c r="P8" i="10"/>
  <c r="P7" i="10"/>
  <c r="P6" i="10"/>
  <c r="P5" i="10"/>
  <c r="L18" i="10"/>
  <c r="M17" i="10"/>
  <c r="J17" i="10"/>
  <c r="G17" i="10"/>
  <c r="D17" i="10"/>
  <c r="M16" i="10"/>
  <c r="J16" i="10"/>
  <c r="G16" i="10"/>
  <c r="D16" i="10"/>
  <c r="M15" i="10"/>
  <c r="J15" i="10"/>
  <c r="G15" i="10"/>
  <c r="D15" i="10"/>
  <c r="M14" i="10"/>
  <c r="J14" i="10"/>
  <c r="G14" i="10"/>
  <c r="D14" i="10"/>
  <c r="M13" i="10"/>
  <c r="J13" i="10"/>
  <c r="G13" i="10"/>
  <c r="D13" i="10"/>
  <c r="M12" i="10"/>
  <c r="J12" i="10"/>
  <c r="G12" i="10"/>
  <c r="D12" i="10"/>
  <c r="M11" i="10"/>
  <c r="J11" i="10"/>
  <c r="G11" i="10"/>
  <c r="D11" i="10"/>
  <c r="M10" i="10"/>
  <c r="J10" i="10"/>
  <c r="G10" i="10"/>
  <c r="D10" i="10"/>
  <c r="M9" i="10"/>
  <c r="J9" i="10"/>
  <c r="G9" i="10"/>
  <c r="D9" i="10"/>
  <c r="M8" i="10"/>
  <c r="J8" i="10"/>
  <c r="G8" i="10"/>
  <c r="D8" i="10"/>
  <c r="M7" i="10"/>
  <c r="M18" i="10"/>
  <c r="J7" i="10"/>
  <c r="G7" i="10"/>
  <c r="D7" i="10"/>
  <c r="M6" i="10"/>
  <c r="J6" i="10"/>
  <c r="G6" i="10"/>
  <c r="D6" i="10"/>
  <c r="M5" i="10"/>
  <c r="J5" i="10"/>
  <c r="J18" i="10"/>
  <c r="G5" i="10"/>
  <c r="G18" i="10"/>
  <c r="D5" i="10"/>
  <c r="G25" i="12"/>
  <c r="H25" i="12"/>
  <c r="I25" i="12"/>
  <c r="J25" i="12"/>
  <c r="K25" i="12"/>
  <c r="L25" i="12"/>
  <c r="M25" i="12"/>
  <c r="R9" i="28"/>
  <c r="R8" i="28"/>
  <c r="R31" i="28"/>
  <c r="R30" i="28"/>
  <c r="R29" i="28"/>
  <c r="R27" i="28"/>
  <c r="R26" i="28"/>
  <c r="K33" i="13"/>
  <c r="K34" i="13"/>
  <c r="P18" i="10"/>
  <c r="V24" i="12"/>
  <c r="V25" i="12"/>
  <c r="D25" i="12"/>
  <c r="B24" i="12"/>
  <c r="B23" i="12"/>
  <c r="B20" i="12"/>
  <c r="B22" i="12"/>
  <c r="B21" i="12"/>
  <c r="B19" i="12"/>
  <c r="C25" i="12"/>
  <c r="B25" i="12"/>
  <c r="R20" i="28"/>
  <c r="R10" i="28"/>
  <c r="R32" i="28"/>
</calcChain>
</file>

<file path=xl/sharedStrings.xml><?xml version="1.0" encoding="utf-8"?>
<sst xmlns="http://schemas.openxmlformats.org/spreadsheetml/2006/main" count="1306" uniqueCount="591">
  <si>
    <t>年度末受給者数</t>
    <rPh sb="0" eb="2">
      <t>ネンド</t>
    </rPh>
    <rPh sb="2" eb="3">
      <t>マツ</t>
    </rPh>
    <rPh sb="3" eb="5">
      <t>ジュキュウ</t>
    </rPh>
    <rPh sb="5" eb="6">
      <t>モノ</t>
    </rPh>
    <rPh sb="6" eb="7">
      <t>スウ</t>
    </rPh>
    <phoneticPr fontId="2"/>
  </si>
  <si>
    <t>特別障害者手当</t>
    <rPh sb="0" eb="2">
      <t>トクベツ</t>
    </rPh>
    <rPh sb="2" eb="5">
      <t>ショウガイシャ</t>
    </rPh>
    <rPh sb="5" eb="7">
      <t>テアテ</t>
    </rPh>
    <phoneticPr fontId="2"/>
  </si>
  <si>
    <t>障害児福祉手当</t>
    <rPh sb="0" eb="3">
      <t>ショウガイジ</t>
    </rPh>
    <rPh sb="3" eb="5">
      <t>フクシ</t>
    </rPh>
    <rPh sb="5" eb="7">
      <t>テアテ</t>
    </rPh>
    <phoneticPr fontId="2"/>
  </si>
  <si>
    <t>福祉手当(経過措置)</t>
    <rPh sb="0" eb="2">
      <t>フクシ</t>
    </rPh>
    <rPh sb="2" eb="4">
      <t>テアテ</t>
    </rPh>
    <rPh sb="5" eb="7">
      <t>ケイカ</t>
    </rPh>
    <rPh sb="7" eb="9">
      <t>ソチ</t>
    </rPh>
    <phoneticPr fontId="2"/>
  </si>
  <si>
    <t>年度末受給者数</t>
    <rPh sb="0" eb="2">
      <t>ネンド</t>
    </rPh>
    <rPh sb="2" eb="3">
      <t>マツ</t>
    </rPh>
    <rPh sb="3" eb="6">
      <t>ジュキュウシャ</t>
    </rPh>
    <rPh sb="6" eb="7">
      <t>スウ</t>
    </rPh>
    <phoneticPr fontId="2"/>
  </si>
  <si>
    <t>支給総額</t>
    <rPh sb="0" eb="2">
      <t>シキュウ</t>
    </rPh>
    <rPh sb="2" eb="4">
      <t>ソウガク</t>
    </rPh>
    <phoneticPr fontId="2"/>
  </si>
  <si>
    <t>支給月</t>
    <rPh sb="0" eb="2">
      <t>シキュウ</t>
    </rPh>
    <rPh sb="2" eb="3">
      <t>ツキ</t>
    </rPh>
    <phoneticPr fontId="2"/>
  </si>
  <si>
    <t>人数</t>
    <rPh sb="0" eb="2">
      <t>ニンズウ</t>
    </rPh>
    <phoneticPr fontId="2"/>
  </si>
  <si>
    <t>月額</t>
    <rPh sb="0" eb="2">
      <t>ゲツガク</t>
    </rPh>
    <phoneticPr fontId="2"/>
  </si>
  <si>
    <t>計</t>
    <rPh sb="0" eb="1">
      <t>ケイ</t>
    </rPh>
    <phoneticPr fontId="2"/>
  </si>
  <si>
    <t>４月</t>
  </si>
  <si>
    <t>８月</t>
  </si>
  <si>
    <t>１２月</t>
  </si>
  <si>
    <t>支出実績</t>
    <rPh sb="0" eb="2">
      <t>シシュツ</t>
    </rPh>
    <rPh sb="2" eb="4">
      <t>ジッセキ</t>
    </rPh>
    <phoneticPr fontId="2"/>
  </si>
  <si>
    <t>実利用人員</t>
    <rPh sb="0" eb="2">
      <t>ジツリ</t>
    </rPh>
    <rPh sb="2" eb="3">
      <t>ヨウ</t>
    </rPh>
    <rPh sb="3" eb="5">
      <t>ジンイン</t>
    </rPh>
    <phoneticPr fontId="2"/>
  </si>
  <si>
    <t>登録手話通訳者</t>
    <rPh sb="0" eb="2">
      <t>トウロク</t>
    </rPh>
    <rPh sb="2" eb="4">
      <t>シュワ</t>
    </rPh>
    <rPh sb="4" eb="6">
      <t>ツウヤク</t>
    </rPh>
    <rPh sb="6" eb="7">
      <t>シャ</t>
    </rPh>
    <phoneticPr fontId="2"/>
  </si>
  <si>
    <t>加入者数</t>
    <rPh sb="0" eb="2">
      <t>カニュウ</t>
    </rPh>
    <rPh sb="2" eb="3">
      <t>シャ</t>
    </rPh>
    <rPh sb="3" eb="4">
      <t>スウ</t>
    </rPh>
    <phoneticPr fontId="2"/>
  </si>
  <si>
    <t>受給者数</t>
    <rPh sb="0" eb="3">
      <t>ジュキュウシャ</t>
    </rPh>
    <rPh sb="3" eb="4">
      <t>カズ</t>
    </rPh>
    <phoneticPr fontId="2"/>
  </si>
  <si>
    <t>受講者</t>
    <rPh sb="0" eb="2">
      <t>ジュコウ</t>
    </rPh>
    <rPh sb="2" eb="3">
      <t>シャ</t>
    </rPh>
    <phoneticPr fontId="2"/>
  </si>
  <si>
    <t>修了者</t>
    <rPh sb="0" eb="2">
      <t>シュウリョウ</t>
    </rPh>
    <rPh sb="2" eb="3">
      <t>シャ</t>
    </rPh>
    <phoneticPr fontId="2"/>
  </si>
  <si>
    <t>視覚障がい者対象</t>
    <rPh sb="0" eb="2">
      <t>シカク</t>
    </rPh>
    <rPh sb="2" eb="3">
      <t>サワ</t>
    </rPh>
    <rPh sb="5" eb="6">
      <t>シャ</t>
    </rPh>
    <rPh sb="6" eb="8">
      <t>タイショウ</t>
    </rPh>
    <phoneticPr fontId="2"/>
  </si>
  <si>
    <t>聴覚障がい者対象</t>
    <rPh sb="0" eb="2">
      <t>チョウカク</t>
    </rPh>
    <rPh sb="2" eb="3">
      <t>サワ</t>
    </rPh>
    <rPh sb="5" eb="6">
      <t>モノ</t>
    </rPh>
    <rPh sb="6" eb="8">
      <t>タイショウ</t>
    </rPh>
    <phoneticPr fontId="2"/>
  </si>
  <si>
    <t>年度</t>
    <rPh sb="0" eb="2">
      <t>ネンド</t>
    </rPh>
    <phoneticPr fontId="2"/>
  </si>
  <si>
    <t>総数</t>
    <rPh sb="0" eb="1">
      <t>フサ</t>
    </rPh>
    <rPh sb="1" eb="2">
      <t>カズ</t>
    </rPh>
    <phoneticPr fontId="2"/>
  </si>
  <si>
    <t>障害程度別</t>
    <rPh sb="0" eb="1">
      <t>サワ</t>
    </rPh>
    <rPh sb="1" eb="2">
      <t>ガイ</t>
    </rPh>
    <rPh sb="2" eb="3">
      <t>ホド</t>
    </rPh>
    <rPh sb="3" eb="4">
      <t>タビ</t>
    </rPh>
    <rPh sb="4" eb="5">
      <t>ベツ</t>
    </rPh>
    <phoneticPr fontId="2"/>
  </si>
  <si>
    <t>0～5歳</t>
    <rPh sb="3" eb="4">
      <t>サイ</t>
    </rPh>
    <phoneticPr fontId="2"/>
  </si>
  <si>
    <t>6～</t>
    <phoneticPr fontId="2"/>
  </si>
  <si>
    <t>18歳</t>
    <rPh sb="2" eb="3">
      <t>サイ</t>
    </rPh>
    <phoneticPr fontId="2"/>
  </si>
  <si>
    <t>1度</t>
    <rPh sb="1" eb="2">
      <t>ド</t>
    </rPh>
    <phoneticPr fontId="2"/>
  </si>
  <si>
    <t>2度</t>
    <rPh sb="1" eb="2">
      <t>ド</t>
    </rPh>
    <phoneticPr fontId="2"/>
  </si>
  <si>
    <t>3度</t>
    <rPh sb="1" eb="2">
      <t>ド</t>
    </rPh>
    <phoneticPr fontId="2"/>
  </si>
  <si>
    <t>4度</t>
    <rPh sb="1" eb="2">
      <t>ド</t>
    </rPh>
    <phoneticPr fontId="2"/>
  </si>
  <si>
    <t>(就学前)</t>
    <rPh sb="1" eb="3">
      <t>シュウガク</t>
    </rPh>
    <rPh sb="3" eb="4">
      <t>マエ</t>
    </rPh>
    <phoneticPr fontId="2"/>
  </si>
  <si>
    <t>17歳</t>
    <rPh sb="2" eb="3">
      <t>サイ</t>
    </rPh>
    <phoneticPr fontId="2"/>
  </si>
  <si>
    <t>以上</t>
    <rPh sb="0" eb="2">
      <t>イジョウ</t>
    </rPh>
    <phoneticPr fontId="2"/>
  </si>
  <si>
    <t>最重度</t>
    <rPh sb="0" eb="1">
      <t>サイ</t>
    </rPh>
    <rPh sb="1" eb="3">
      <t>ジュウド</t>
    </rPh>
    <phoneticPr fontId="2"/>
  </si>
  <si>
    <t>重度</t>
    <rPh sb="0" eb="1">
      <t>シゲル</t>
    </rPh>
    <rPh sb="1" eb="2">
      <t>ド</t>
    </rPh>
    <phoneticPr fontId="2"/>
  </si>
  <si>
    <t>中度</t>
    <rPh sb="0" eb="1">
      <t>ナカ</t>
    </rPh>
    <rPh sb="1" eb="2">
      <t>ド</t>
    </rPh>
    <phoneticPr fontId="2"/>
  </si>
  <si>
    <t>軽度</t>
    <rPh sb="0" eb="1">
      <t>ケイ</t>
    </rPh>
    <rPh sb="1" eb="2">
      <t>ド</t>
    </rPh>
    <phoneticPr fontId="2"/>
  </si>
  <si>
    <t>新規交付分のみ</t>
    <rPh sb="0" eb="2">
      <t>シンキ</t>
    </rPh>
    <rPh sb="2" eb="4">
      <t>コウフ</t>
    </rPh>
    <rPh sb="4" eb="5">
      <t>ブン</t>
    </rPh>
    <phoneticPr fontId="2"/>
  </si>
  <si>
    <t>ｻｰﾋﾞｽ　　　　年</t>
    <rPh sb="9" eb="10">
      <t>トシ</t>
    </rPh>
    <phoneticPr fontId="2"/>
  </si>
  <si>
    <t>自立訓練</t>
    <rPh sb="0" eb="2">
      <t>ジリツ</t>
    </rPh>
    <rPh sb="2" eb="4">
      <t>クンレン</t>
    </rPh>
    <phoneticPr fontId="2"/>
  </si>
  <si>
    <t>就労移行支援</t>
    <rPh sb="0" eb="2">
      <t>シュウロウ</t>
    </rPh>
    <rPh sb="2" eb="4">
      <t>イコウ</t>
    </rPh>
    <rPh sb="4" eb="6">
      <t>シエン</t>
    </rPh>
    <phoneticPr fontId="2"/>
  </si>
  <si>
    <t>就労継続支援</t>
    <rPh sb="0" eb="2">
      <t>シュウロウ</t>
    </rPh>
    <rPh sb="2" eb="4">
      <t>ケイゾク</t>
    </rPh>
    <rPh sb="4" eb="6">
      <t>シエン</t>
    </rPh>
    <phoneticPr fontId="2"/>
  </si>
  <si>
    <t>生活介護</t>
    <rPh sb="0" eb="2">
      <t>セイカツ</t>
    </rPh>
    <rPh sb="2" eb="4">
      <t>カイゴ</t>
    </rPh>
    <phoneticPr fontId="2"/>
  </si>
  <si>
    <t>施設入所支援</t>
    <rPh sb="0" eb="2">
      <t>シセツ</t>
    </rPh>
    <rPh sb="2" eb="4">
      <t>ニュウショ</t>
    </rPh>
    <rPh sb="4" eb="6">
      <t>シエン</t>
    </rPh>
    <phoneticPr fontId="2"/>
  </si>
  <si>
    <t>手帳所持者推計</t>
    <rPh sb="0" eb="2">
      <t>テチョウ</t>
    </rPh>
    <rPh sb="2" eb="5">
      <t>ショジシャ</t>
    </rPh>
    <rPh sb="5" eb="7">
      <t>スイケイ</t>
    </rPh>
    <phoneticPr fontId="2"/>
  </si>
  <si>
    <t>申請件数</t>
    <rPh sb="0" eb="2">
      <t>シンセイ</t>
    </rPh>
    <rPh sb="2" eb="4">
      <t>ケンスウ</t>
    </rPh>
    <phoneticPr fontId="2"/>
  </si>
  <si>
    <t>自立支援医療推計</t>
    <rPh sb="0" eb="2">
      <t>ジリツ</t>
    </rPh>
    <rPh sb="2" eb="4">
      <t>シエン</t>
    </rPh>
    <rPh sb="4" eb="6">
      <t>イリョウ</t>
    </rPh>
    <rPh sb="6" eb="8">
      <t>スイケイ</t>
    </rPh>
    <phoneticPr fontId="2"/>
  </si>
  <si>
    <t>入居者数</t>
    <rPh sb="0" eb="3">
      <t>ニュウキョシャ</t>
    </rPh>
    <rPh sb="3" eb="4">
      <t>スウ</t>
    </rPh>
    <phoneticPr fontId="2"/>
  </si>
  <si>
    <t>身体介護</t>
    <rPh sb="0" eb="2">
      <t>シンタイ</t>
    </rPh>
    <rPh sb="2" eb="3">
      <t>カイ</t>
    </rPh>
    <rPh sb="3" eb="4">
      <t>ゴ</t>
    </rPh>
    <phoneticPr fontId="2"/>
  </si>
  <si>
    <t>家事援助</t>
    <rPh sb="0" eb="2">
      <t>カジ</t>
    </rPh>
    <rPh sb="2" eb="4">
      <t>エンジョ</t>
    </rPh>
    <phoneticPr fontId="2"/>
  </si>
  <si>
    <t>利用人数</t>
    <rPh sb="0" eb="2">
      <t>リヨウ</t>
    </rPh>
    <rPh sb="2" eb="4">
      <t>ニンズウ</t>
    </rPh>
    <phoneticPr fontId="2"/>
  </si>
  <si>
    <t>利用時間</t>
    <rPh sb="0" eb="2">
      <t>リヨウ</t>
    </rPh>
    <rPh sb="2" eb="4">
      <t>ジカン</t>
    </rPh>
    <phoneticPr fontId="2"/>
  </si>
  <si>
    <t>児童</t>
    <rPh sb="0" eb="2">
      <t>ジドウ</t>
    </rPh>
    <phoneticPr fontId="2"/>
  </si>
  <si>
    <t>成人</t>
    <rPh sb="0" eb="2">
      <t>セイジン</t>
    </rPh>
    <phoneticPr fontId="2"/>
  </si>
  <si>
    <t>便　器</t>
    <rPh sb="0" eb="1">
      <t>ビン</t>
    </rPh>
    <rPh sb="2" eb="3">
      <t>ウツワ</t>
    </rPh>
    <phoneticPr fontId="2"/>
  </si>
  <si>
    <t>特殊マット</t>
    <rPh sb="0" eb="2">
      <t>トクシュ</t>
    </rPh>
    <phoneticPr fontId="2"/>
  </si>
  <si>
    <t>特殊寝台</t>
    <rPh sb="0" eb="2">
      <t>トクシュ</t>
    </rPh>
    <rPh sb="2" eb="4">
      <t>シンダイ</t>
    </rPh>
    <phoneticPr fontId="2"/>
  </si>
  <si>
    <t>小規模住宅改修</t>
    <rPh sb="0" eb="3">
      <t>ショウキボ</t>
    </rPh>
    <rPh sb="3" eb="5">
      <t>ジュウタク</t>
    </rPh>
    <rPh sb="5" eb="7">
      <t>カイシュウ</t>
    </rPh>
    <phoneticPr fontId="2"/>
  </si>
  <si>
    <t>屋内移動設備</t>
    <rPh sb="0" eb="2">
      <t>オクナイ</t>
    </rPh>
    <rPh sb="2" eb="4">
      <t>イドウ</t>
    </rPh>
    <rPh sb="4" eb="6">
      <t>セツビ</t>
    </rPh>
    <phoneticPr fontId="2"/>
  </si>
  <si>
    <t>特殊便器</t>
    <rPh sb="0" eb="2">
      <t>トクシュ</t>
    </rPh>
    <rPh sb="2" eb="4">
      <t>ベンキ</t>
    </rPh>
    <phoneticPr fontId="2"/>
  </si>
  <si>
    <t>盲人用時計</t>
    <rPh sb="0" eb="3">
      <t>モウジンヨウ</t>
    </rPh>
    <rPh sb="3" eb="5">
      <t>トケイ</t>
    </rPh>
    <phoneticPr fontId="2"/>
  </si>
  <si>
    <t>吸入・吸引器</t>
    <rPh sb="0" eb="2">
      <t>キュウニュウ</t>
    </rPh>
    <rPh sb="3" eb="5">
      <t>キュウイン</t>
    </rPh>
    <rPh sb="5" eb="6">
      <t>ウツワ</t>
    </rPh>
    <phoneticPr fontId="2"/>
  </si>
  <si>
    <t>点字タイプライター</t>
    <rPh sb="0" eb="2">
      <t>テンジ</t>
    </rPh>
    <phoneticPr fontId="2"/>
  </si>
  <si>
    <t>点字図書</t>
    <rPh sb="0" eb="2">
      <t>テンジ</t>
    </rPh>
    <rPh sb="2" eb="4">
      <t>トショ</t>
    </rPh>
    <phoneticPr fontId="2"/>
  </si>
  <si>
    <t>電磁調理器</t>
    <rPh sb="0" eb="2">
      <t>デンジ</t>
    </rPh>
    <rPh sb="2" eb="5">
      <t>チョウリキ</t>
    </rPh>
    <phoneticPr fontId="2"/>
  </si>
  <si>
    <t>入浴補助用具</t>
    <rPh sb="0" eb="2">
      <t>ニュウヨク</t>
    </rPh>
    <rPh sb="2" eb="4">
      <t>ホジョ</t>
    </rPh>
    <rPh sb="4" eb="6">
      <t>ヨウグ</t>
    </rPh>
    <phoneticPr fontId="2"/>
  </si>
  <si>
    <t>移動用リフト</t>
    <rPh sb="0" eb="3">
      <t>イドウヨウ</t>
    </rPh>
    <phoneticPr fontId="2"/>
  </si>
  <si>
    <t>携帯用信号装置</t>
    <rPh sb="0" eb="3">
      <t>ケイタイヨウ</t>
    </rPh>
    <rPh sb="3" eb="5">
      <t>シンゴウ</t>
    </rPh>
    <rPh sb="5" eb="7">
      <t>ソウチ</t>
    </rPh>
    <phoneticPr fontId="2"/>
  </si>
  <si>
    <t>訓練いす</t>
    <rPh sb="0" eb="2">
      <t>クンレン</t>
    </rPh>
    <phoneticPr fontId="2"/>
  </si>
  <si>
    <t>頭部保護帽</t>
    <rPh sb="0" eb="2">
      <t>トウブ</t>
    </rPh>
    <rPh sb="2" eb="4">
      <t>ホゴ</t>
    </rPh>
    <rPh sb="4" eb="5">
      <t>ボウ</t>
    </rPh>
    <phoneticPr fontId="2"/>
  </si>
  <si>
    <t>パーソナルコンピュータ</t>
    <phoneticPr fontId="2"/>
  </si>
  <si>
    <t>盲人用体重計</t>
    <rPh sb="0" eb="3">
      <t>モウジンヨウ</t>
    </rPh>
    <rPh sb="3" eb="6">
      <t>タイジュウケイ</t>
    </rPh>
    <phoneticPr fontId="2"/>
  </si>
  <si>
    <t>携帯用会話補助装置</t>
    <rPh sb="0" eb="3">
      <t>ケイタイヨウ</t>
    </rPh>
    <rPh sb="3" eb="5">
      <t>カイワ</t>
    </rPh>
    <rPh sb="5" eb="7">
      <t>ホジョ</t>
    </rPh>
    <rPh sb="7" eb="9">
      <t>ソウチ</t>
    </rPh>
    <phoneticPr fontId="2"/>
  </si>
  <si>
    <t>体位変換器</t>
    <rPh sb="0" eb="2">
      <t>タイイ</t>
    </rPh>
    <rPh sb="2" eb="4">
      <t>ヘンカン</t>
    </rPh>
    <rPh sb="4" eb="5">
      <t>ウツワ</t>
    </rPh>
    <phoneticPr fontId="2"/>
  </si>
  <si>
    <t>音響案内装置</t>
    <rPh sb="0" eb="2">
      <t>オンキョウ</t>
    </rPh>
    <rPh sb="2" eb="4">
      <t>アンナイ</t>
    </rPh>
    <rPh sb="4" eb="6">
      <t>ソウチ</t>
    </rPh>
    <phoneticPr fontId="2"/>
  </si>
  <si>
    <t>透析液加温器</t>
    <rPh sb="0" eb="2">
      <t>トウセキ</t>
    </rPh>
    <rPh sb="2" eb="3">
      <t>エキ</t>
    </rPh>
    <rPh sb="3" eb="5">
      <t>カオン</t>
    </rPh>
    <rPh sb="5" eb="6">
      <t>キ</t>
    </rPh>
    <phoneticPr fontId="2"/>
  </si>
  <si>
    <t>利用人数</t>
  </si>
  <si>
    <t>利用時間</t>
  </si>
  <si>
    <t>移動支援(身体)</t>
    <rPh sb="0" eb="2">
      <t>イドウ</t>
    </rPh>
    <rPh sb="2" eb="4">
      <t>シエン</t>
    </rPh>
    <rPh sb="5" eb="7">
      <t>シンタイ</t>
    </rPh>
    <phoneticPr fontId="2"/>
  </si>
  <si>
    <t>移動支援(知的)</t>
    <rPh sb="0" eb="2">
      <t>イドウ</t>
    </rPh>
    <rPh sb="2" eb="4">
      <t>シエン</t>
    </rPh>
    <rPh sb="5" eb="7">
      <t>チテキ</t>
    </rPh>
    <phoneticPr fontId="2"/>
  </si>
  <si>
    <t>移動支援(児童)</t>
    <rPh sb="0" eb="2">
      <t>イドウ</t>
    </rPh>
    <rPh sb="2" eb="4">
      <t>シエン</t>
    </rPh>
    <rPh sb="5" eb="7">
      <t>ジドウ</t>
    </rPh>
    <phoneticPr fontId="2"/>
  </si>
  <si>
    <t>福祉訪問員</t>
    <rPh sb="0" eb="2">
      <t>フクシ</t>
    </rPh>
    <rPh sb="2" eb="4">
      <t>ホウモン</t>
    </rPh>
    <rPh sb="4" eb="5">
      <t>イン</t>
    </rPh>
    <phoneticPr fontId="2"/>
  </si>
  <si>
    <t>重度脳性麻痺介護人</t>
    <rPh sb="0" eb="2">
      <t>ジュウド</t>
    </rPh>
    <rPh sb="2" eb="4">
      <t>ノウセイ</t>
    </rPh>
    <rPh sb="4" eb="6">
      <t>マヒ</t>
    </rPh>
    <rPh sb="6" eb="7">
      <t>カイ</t>
    </rPh>
    <rPh sb="7" eb="8">
      <t>ゴ</t>
    </rPh>
    <rPh sb="8" eb="9">
      <t>ニン</t>
    </rPh>
    <phoneticPr fontId="2"/>
  </si>
  <si>
    <t>延回数</t>
    <rPh sb="0" eb="1">
      <t>ノ</t>
    </rPh>
    <rPh sb="1" eb="3">
      <t>カイスウ</t>
    </rPh>
    <phoneticPr fontId="2"/>
  </si>
  <si>
    <t>延人数</t>
    <rPh sb="0" eb="1">
      <t>ノ</t>
    </rPh>
    <rPh sb="1" eb="3">
      <t>ニンズウ</t>
    </rPh>
    <phoneticPr fontId="2"/>
  </si>
  <si>
    <t>延日数</t>
    <rPh sb="0" eb="1">
      <t>ノ</t>
    </rPh>
    <rPh sb="1" eb="3">
      <t>ニッスウ</t>
    </rPh>
    <phoneticPr fontId="2"/>
  </si>
  <si>
    <t>年</t>
    <rPh sb="0" eb="1">
      <t>トシ</t>
    </rPh>
    <phoneticPr fontId="2"/>
  </si>
  <si>
    <t>18歳未満</t>
    <rPh sb="2" eb="3">
      <t>サイ</t>
    </rPh>
    <rPh sb="3" eb="5">
      <t>ミマン</t>
    </rPh>
    <phoneticPr fontId="2"/>
  </si>
  <si>
    <t>18歳以上</t>
    <rPh sb="2" eb="3">
      <t>サイ</t>
    </rPh>
    <rPh sb="3" eb="5">
      <t>イジョウ</t>
    </rPh>
    <phoneticPr fontId="2"/>
  </si>
  <si>
    <t>総計</t>
    <rPh sb="0" eb="2">
      <t>ソウケイ</t>
    </rPh>
    <phoneticPr fontId="2"/>
  </si>
  <si>
    <t>0～2歳</t>
  </si>
  <si>
    <t>3～5歳</t>
  </si>
  <si>
    <t>6～8歳</t>
  </si>
  <si>
    <t>9～11歳</t>
  </si>
  <si>
    <t>12～14歳</t>
  </si>
  <si>
    <t>15～17歳</t>
  </si>
  <si>
    <t>18～19歳</t>
    <phoneticPr fontId="2"/>
  </si>
  <si>
    <t>20～39歳</t>
    <phoneticPr fontId="2"/>
  </si>
  <si>
    <t>40～59歳</t>
    <phoneticPr fontId="2"/>
  </si>
  <si>
    <t>60～64歳</t>
  </si>
  <si>
    <t>65歳以上</t>
  </si>
  <si>
    <t>障がい者相談係　（単位：件）</t>
    <rPh sb="9" eb="11">
      <t>タンイ</t>
    </rPh>
    <rPh sb="12" eb="13">
      <t>ケン</t>
    </rPh>
    <phoneticPr fontId="2"/>
  </si>
  <si>
    <t>点字器</t>
    <rPh sb="0" eb="2">
      <t>テンジ</t>
    </rPh>
    <rPh sb="2" eb="3">
      <t>キ</t>
    </rPh>
    <phoneticPr fontId="2"/>
  </si>
  <si>
    <t>補聴器</t>
    <rPh sb="0" eb="3">
      <t>ホチョウキ</t>
    </rPh>
    <phoneticPr fontId="2"/>
  </si>
  <si>
    <t>車いす</t>
    <rPh sb="0" eb="1">
      <t>シャ</t>
    </rPh>
    <phoneticPr fontId="2"/>
  </si>
  <si>
    <t>電動車いす</t>
    <rPh sb="0" eb="2">
      <t>デンドウ</t>
    </rPh>
    <rPh sb="2" eb="3">
      <t>シャ</t>
    </rPh>
    <phoneticPr fontId="2"/>
  </si>
  <si>
    <t>歩行補助杖</t>
    <rPh sb="0" eb="2">
      <t>ホコウ</t>
    </rPh>
    <rPh sb="2" eb="4">
      <t>ホジョ</t>
    </rPh>
    <rPh sb="4" eb="5">
      <t>ツエ</t>
    </rPh>
    <phoneticPr fontId="2"/>
  </si>
  <si>
    <t>歩行器</t>
    <rPh sb="0" eb="2">
      <t>ホコウ</t>
    </rPh>
    <rPh sb="2" eb="3">
      <t>キ</t>
    </rPh>
    <phoneticPr fontId="2"/>
  </si>
  <si>
    <t>収尿器</t>
    <rPh sb="0" eb="1">
      <t>シュウ</t>
    </rPh>
    <rPh sb="1" eb="2">
      <t>ニョウ</t>
    </rPh>
    <rPh sb="2" eb="3">
      <t>キ</t>
    </rPh>
    <phoneticPr fontId="2"/>
  </si>
  <si>
    <t>その他</t>
    <rPh sb="2" eb="3">
      <t>タ</t>
    </rPh>
    <phoneticPr fontId="2"/>
  </si>
  <si>
    <t>年</t>
    <rPh sb="0" eb="1">
      <t>ネン</t>
    </rPh>
    <phoneticPr fontId="2"/>
  </si>
  <si>
    <t>0～2歳</t>
    <rPh sb="3" eb="4">
      <t>サイ</t>
    </rPh>
    <phoneticPr fontId="2"/>
  </si>
  <si>
    <t>3～5歳</t>
    <rPh sb="3" eb="4">
      <t>サイ</t>
    </rPh>
    <phoneticPr fontId="2"/>
  </si>
  <si>
    <t>6～8歳</t>
    <rPh sb="3" eb="4">
      <t>サイ</t>
    </rPh>
    <phoneticPr fontId="2"/>
  </si>
  <si>
    <t>9～11歳</t>
    <rPh sb="4" eb="5">
      <t>サイ</t>
    </rPh>
    <phoneticPr fontId="2"/>
  </si>
  <si>
    <t>12～14歳</t>
    <rPh sb="5" eb="6">
      <t>サイ</t>
    </rPh>
    <phoneticPr fontId="2"/>
  </si>
  <si>
    <t>15～17歳</t>
    <rPh sb="5" eb="6">
      <t>サイ</t>
    </rPh>
    <phoneticPr fontId="2"/>
  </si>
  <si>
    <t>18～29歳</t>
    <rPh sb="5" eb="6">
      <t>サイ</t>
    </rPh>
    <phoneticPr fontId="2"/>
  </si>
  <si>
    <t>30～39歳</t>
    <rPh sb="5" eb="6">
      <t>サイ</t>
    </rPh>
    <phoneticPr fontId="2"/>
  </si>
  <si>
    <t>40～59歳</t>
    <rPh sb="5" eb="6">
      <t>サイ</t>
    </rPh>
    <phoneticPr fontId="2"/>
  </si>
  <si>
    <t>60～64歳</t>
    <rPh sb="5" eb="6">
      <t>サイ</t>
    </rPh>
    <phoneticPr fontId="2"/>
  </si>
  <si>
    <t>65歳以上</t>
    <rPh sb="2" eb="3">
      <t>サイ</t>
    </rPh>
    <rPh sb="3" eb="5">
      <t>イジョウ</t>
    </rPh>
    <phoneticPr fontId="2"/>
  </si>
  <si>
    <t xml:space="preserve"> </t>
    <phoneticPr fontId="2"/>
  </si>
  <si>
    <t>新規</t>
    <rPh sb="0" eb="2">
      <t>シンキ</t>
    </rPh>
    <phoneticPr fontId="2"/>
  </si>
  <si>
    <t>部位</t>
    <rPh sb="0" eb="2">
      <t>ブイ</t>
    </rPh>
    <phoneticPr fontId="2"/>
  </si>
  <si>
    <t>内部障がい</t>
    <rPh sb="0" eb="2">
      <t>ナイブ</t>
    </rPh>
    <rPh sb="2" eb="3">
      <t>サワ</t>
    </rPh>
    <phoneticPr fontId="2"/>
  </si>
  <si>
    <t>肢体不自由</t>
    <rPh sb="0" eb="2">
      <t>シタイ</t>
    </rPh>
    <rPh sb="2" eb="5">
      <t>フジユウ</t>
    </rPh>
    <phoneticPr fontId="2"/>
  </si>
  <si>
    <t>（単位:人）</t>
    <rPh sb="1" eb="3">
      <t>タンイ</t>
    </rPh>
    <rPh sb="4" eb="5">
      <t>ニン</t>
    </rPh>
    <phoneticPr fontId="2"/>
  </si>
  <si>
    <t>1級</t>
    <rPh sb="1" eb="2">
      <t>キュウ</t>
    </rPh>
    <phoneticPr fontId="2"/>
  </si>
  <si>
    <t>2級</t>
    <rPh sb="1" eb="2">
      <t>キュウ</t>
    </rPh>
    <phoneticPr fontId="2"/>
  </si>
  <si>
    <t>3級</t>
    <rPh sb="1" eb="2">
      <t>キュウ</t>
    </rPh>
    <phoneticPr fontId="2"/>
  </si>
  <si>
    <t>4級</t>
    <rPh sb="1" eb="2">
      <t>キュウ</t>
    </rPh>
    <phoneticPr fontId="2"/>
  </si>
  <si>
    <t>※障がい別の数値は、代表障がい（複数障がいのある場合の重い障がい）による。</t>
    <rPh sb="6" eb="8">
      <t>スウチ</t>
    </rPh>
    <rPh sb="10" eb="12">
      <t>ダイヒョウ</t>
    </rPh>
    <rPh sb="12" eb="13">
      <t>ショウ</t>
    </rPh>
    <rPh sb="16" eb="18">
      <t>フクスウ</t>
    </rPh>
    <rPh sb="18" eb="19">
      <t>ショウ</t>
    </rPh>
    <rPh sb="24" eb="26">
      <t>バアイ</t>
    </rPh>
    <rPh sb="27" eb="28">
      <t>オモ</t>
    </rPh>
    <rPh sb="29" eb="30">
      <t>ショウ</t>
    </rPh>
    <phoneticPr fontId="2"/>
  </si>
  <si>
    <t>呼吸器</t>
    <rPh sb="0" eb="3">
      <t>コキュウキ</t>
    </rPh>
    <phoneticPr fontId="2"/>
  </si>
  <si>
    <t>等級</t>
    <rPh sb="0" eb="2">
      <t>トウキュウ</t>
    </rPh>
    <phoneticPr fontId="2"/>
  </si>
  <si>
    <t>心臓</t>
    <rPh sb="0" eb="2">
      <t>シンゾウ</t>
    </rPh>
    <phoneticPr fontId="2"/>
  </si>
  <si>
    <t>腎臓</t>
    <rPh sb="0" eb="2">
      <t>ジンゾウ</t>
    </rPh>
    <phoneticPr fontId="2"/>
  </si>
  <si>
    <t>5級</t>
    <rPh sb="1" eb="2">
      <t>キュウ</t>
    </rPh>
    <phoneticPr fontId="2"/>
  </si>
  <si>
    <t>小腸</t>
    <rPh sb="0" eb="2">
      <t>ショウチョウ</t>
    </rPh>
    <phoneticPr fontId="2"/>
  </si>
  <si>
    <t>6級</t>
    <rPh sb="1" eb="2">
      <t>キュウ</t>
    </rPh>
    <phoneticPr fontId="2"/>
  </si>
  <si>
    <t>目次</t>
    <rPh sb="0" eb="2">
      <t>モクジ</t>
    </rPh>
    <phoneticPr fontId="2"/>
  </si>
  <si>
    <t>・・・・・・・・</t>
    <phoneticPr fontId="2"/>
  </si>
  <si>
    <t>愛の手帳交付状況</t>
    <rPh sb="0" eb="1">
      <t>アイ</t>
    </rPh>
    <rPh sb="2" eb="4">
      <t>テチョウ</t>
    </rPh>
    <rPh sb="4" eb="6">
      <t>コウフ</t>
    </rPh>
    <rPh sb="6" eb="8">
      <t>ジョウキョウ</t>
    </rPh>
    <phoneticPr fontId="2"/>
  </si>
  <si>
    <t>ホームヘルパー等利用状況</t>
    <rPh sb="7" eb="8">
      <t>トウ</t>
    </rPh>
    <rPh sb="8" eb="10">
      <t>リヨウ</t>
    </rPh>
    <rPh sb="10" eb="12">
      <t>ジョウキョウ</t>
    </rPh>
    <phoneticPr fontId="2"/>
  </si>
  <si>
    <t>福祉訪問員等派遣状況</t>
    <rPh sb="0" eb="2">
      <t>フクシ</t>
    </rPh>
    <rPh sb="2" eb="4">
      <t>ホウモン</t>
    </rPh>
    <rPh sb="4" eb="5">
      <t>イン</t>
    </rPh>
    <rPh sb="5" eb="6">
      <t>トウ</t>
    </rPh>
    <rPh sb="6" eb="8">
      <t>ハケン</t>
    </rPh>
    <rPh sb="8" eb="10">
      <t>ジョウキョウ</t>
    </rPh>
    <phoneticPr fontId="2"/>
  </si>
  <si>
    <t>日常生活用具等給付状況</t>
    <rPh sb="0" eb="2">
      <t>ニチジョウ</t>
    </rPh>
    <rPh sb="2" eb="4">
      <t>セイカツ</t>
    </rPh>
    <rPh sb="4" eb="6">
      <t>ヨウグ</t>
    </rPh>
    <rPh sb="6" eb="7">
      <t>トウ</t>
    </rPh>
    <rPh sb="7" eb="9">
      <t>キュウフ</t>
    </rPh>
    <rPh sb="9" eb="11">
      <t>ジョウキョウ</t>
    </rPh>
    <phoneticPr fontId="2"/>
  </si>
  <si>
    <t>・・・・・・・・</t>
    <phoneticPr fontId="2"/>
  </si>
  <si>
    <t>精神障害者保健福祉手帳申請者数</t>
    <rPh sb="0" eb="2">
      <t>セイシン</t>
    </rPh>
    <rPh sb="2" eb="4">
      <t>ショウガイ</t>
    </rPh>
    <rPh sb="4" eb="5">
      <t>シャ</t>
    </rPh>
    <rPh sb="5" eb="7">
      <t>ホケン</t>
    </rPh>
    <rPh sb="7" eb="9">
      <t>フクシ</t>
    </rPh>
    <rPh sb="9" eb="11">
      <t>テチョウ</t>
    </rPh>
    <rPh sb="11" eb="14">
      <t>シンセイシャ</t>
    </rPh>
    <rPh sb="14" eb="15">
      <t>スウ</t>
    </rPh>
    <phoneticPr fontId="2"/>
  </si>
  <si>
    <t>自立支援医療（精神）申請者数</t>
    <rPh sb="0" eb="2">
      <t>ジリツ</t>
    </rPh>
    <rPh sb="2" eb="4">
      <t>シエン</t>
    </rPh>
    <rPh sb="4" eb="6">
      <t>イリョウ</t>
    </rPh>
    <rPh sb="7" eb="9">
      <t>セイシン</t>
    </rPh>
    <rPh sb="10" eb="13">
      <t>シンセイシャ</t>
    </rPh>
    <rPh sb="13" eb="14">
      <t>カズ</t>
    </rPh>
    <phoneticPr fontId="2"/>
  </si>
  <si>
    <t>身体障がい者数の推移</t>
    <rPh sb="0" eb="2">
      <t>シンタイ</t>
    </rPh>
    <rPh sb="2" eb="3">
      <t>ショウ</t>
    </rPh>
    <rPh sb="5" eb="6">
      <t>シャ</t>
    </rPh>
    <rPh sb="6" eb="7">
      <t>スウ</t>
    </rPh>
    <rPh sb="8" eb="10">
      <t>スイイ</t>
    </rPh>
    <phoneticPr fontId="2"/>
  </si>
  <si>
    <t>障がい等級別身体障がい者数</t>
    <rPh sb="0" eb="1">
      <t>ショウ</t>
    </rPh>
    <rPh sb="3" eb="5">
      <t>トウキュウ</t>
    </rPh>
    <rPh sb="5" eb="6">
      <t>ベツ</t>
    </rPh>
    <rPh sb="6" eb="8">
      <t>シンタイ</t>
    </rPh>
    <rPh sb="8" eb="9">
      <t>サワ</t>
    </rPh>
    <rPh sb="11" eb="12">
      <t>モノ</t>
    </rPh>
    <rPh sb="12" eb="13">
      <t>スウ</t>
    </rPh>
    <phoneticPr fontId="2"/>
  </si>
  <si>
    <t>年齢別身体障がい者の推移</t>
    <rPh sb="0" eb="2">
      <t>ネンレイ</t>
    </rPh>
    <rPh sb="2" eb="3">
      <t>ベツ</t>
    </rPh>
    <rPh sb="3" eb="5">
      <t>シンタイ</t>
    </rPh>
    <rPh sb="5" eb="6">
      <t>ショウ</t>
    </rPh>
    <rPh sb="8" eb="9">
      <t>シャ</t>
    </rPh>
    <rPh sb="10" eb="12">
      <t>スイイ</t>
    </rPh>
    <phoneticPr fontId="2"/>
  </si>
  <si>
    <t>身体障害者手帳交付状況</t>
    <rPh sb="0" eb="2">
      <t>シンタイ</t>
    </rPh>
    <rPh sb="2" eb="3">
      <t>ショウ</t>
    </rPh>
    <rPh sb="3" eb="4">
      <t>ガイ</t>
    </rPh>
    <rPh sb="4" eb="5">
      <t>シャ</t>
    </rPh>
    <rPh sb="5" eb="7">
      <t>テチョウ</t>
    </rPh>
    <rPh sb="7" eb="9">
      <t>コウフ</t>
    </rPh>
    <rPh sb="9" eb="11">
      <t>ジョウキョウ</t>
    </rPh>
    <phoneticPr fontId="2"/>
  </si>
  <si>
    <t>重度心身障害者手当支給状況</t>
    <rPh sb="0" eb="2">
      <t>ジュウド</t>
    </rPh>
    <rPh sb="2" eb="4">
      <t>シンシン</t>
    </rPh>
    <rPh sb="4" eb="7">
      <t>ショウガイシャ</t>
    </rPh>
    <rPh sb="7" eb="9">
      <t>テアテ</t>
    </rPh>
    <rPh sb="9" eb="11">
      <t>シキュウ</t>
    </rPh>
    <rPh sb="11" eb="13">
      <t>ジョウキョウ</t>
    </rPh>
    <phoneticPr fontId="2"/>
  </si>
  <si>
    <t>更生医療給付状況</t>
    <rPh sb="0" eb="2">
      <t>コウセイ</t>
    </rPh>
    <rPh sb="2" eb="4">
      <t>イリョウ</t>
    </rPh>
    <rPh sb="4" eb="6">
      <t>キュウフ</t>
    </rPh>
    <rPh sb="6" eb="8">
      <t>ジョウキョウ</t>
    </rPh>
    <phoneticPr fontId="2"/>
  </si>
  <si>
    <t>一般障がい手当支給状況</t>
    <rPh sb="0" eb="2">
      <t>イッパン</t>
    </rPh>
    <rPh sb="2" eb="3">
      <t>ショウ</t>
    </rPh>
    <rPh sb="5" eb="7">
      <t>テアテ</t>
    </rPh>
    <rPh sb="7" eb="9">
      <t>シキュウ</t>
    </rPh>
    <rPh sb="9" eb="11">
      <t>ジョウキョウ</t>
    </rPh>
    <phoneticPr fontId="2"/>
  </si>
  <si>
    <t>補装具交付状況</t>
    <rPh sb="0" eb="1">
      <t>ホ</t>
    </rPh>
    <rPh sb="1" eb="3">
      <t>ソウグ</t>
    </rPh>
    <rPh sb="3" eb="5">
      <t>コウフ</t>
    </rPh>
    <rPh sb="5" eb="7">
      <t>ジョウキョウ</t>
    </rPh>
    <phoneticPr fontId="2"/>
  </si>
  <si>
    <t>・・・・・・・・</t>
    <phoneticPr fontId="2"/>
  </si>
  <si>
    <t>特別障がい手当支給状況</t>
    <rPh sb="0" eb="2">
      <t>トクベツ</t>
    </rPh>
    <rPh sb="2" eb="3">
      <t>ショウ</t>
    </rPh>
    <rPh sb="5" eb="7">
      <t>テアテ</t>
    </rPh>
    <rPh sb="7" eb="9">
      <t>シキュウ</t>
    </rPh>
    <rPh sb="9" eb="11">
      <t>ジョウキョウ</t>
    </rPh>
    <phoneticPr fontId="2"/>
  </si>
  <si>
    <t>巡回入浴利用状況</t>
    <rPh sb="0" eb="2">
      <t>ジュンカイ</t>
    </rPh>
    <rPh sb="2" eb="4">
      <t>ニュウヨク</t>
    </rPh>
    <rPh sb="4" eb="6">
      <t>リヨウ</t>
    </rPh>
    <rPh sb="6" eb="8">
      <t>ジョウキョウ</t>
    </rPh>
    <phoneticPr fontId="2"/>
  </si>
  <si>
    <t>特定疾患手当支給状況</t>
    <rPh sb="0" eb="2">
      <t>トクテイ</t>
    </rPh>
    <rPh sb="2" eb="4">
      <t>シッカン</t>
    </rPh>
    <rPh sb="4" eb="6">
      <t>テアテ</t>
    </rPh>
    <rPh sb="6" eb="8">
      <t>シキュウ</t>
    </rPh>
    <rPh sb="8" eb="10">
      <t>ジョウキョウ</t>
    </rPh>
    <phoneticPr fontId="2"/>
  </si>
  <si>
    <t>(23)</t>
  </si>
  <si>
    <t>自動車改造費助成状況</t>
    <rPh sb="0" eb="3">
      <t>ジドウシャ</t>
    </rPh>
    <rPh sb="3" eb="5">
      <t>カイゾウ</t>
    </rPh>
    <rPh sb="5" eb="6">
      <t>ヒ</t>
    </rPh>
    <rPh sb="6" eb="8">
      <t>ジョセイ</t>
    </rPh>
    <rPh sb="8" eb="10">
      <t>ジョウキョウ</t>
    </rPh>
    <phoneticPr fontId="2"/>
  </si>
  <si>
    <t>手話通訳派遣者数</t>
    <rPh sb="0" eb="2">
      <t>シュワ</t>
    </rPh>
    <rPh sb="2" eb="4">
      <t>ツウヤク</t>
    </rPh>
    <rPh sb="4" eb="6">
      <t>ハケン</t>
    </rPh>
    <rPh sb="6" eb="7">
      <t>シャ</t>
    </rPh>
    <rPh sb="7" eb="8">
      <t>スウ</t>
    </rPh>
    <phoneticPr fontId="2"/>
  </si>
  <si>
    <t>(24)</t>
  </si>
  <si>
    <t>自動車教習費助成状況</t>
    <rPh sb="0" eb="3">
      <t>ジドウシャ</t>
    </rPh>
    <rPh sb="3" eb="5">
      <t>キョウシュウ</t>
    </rPh>
    <rPh sb="5" eb="6">
      <t>ヒ</t>
    </rPh>
    <rPh sb="6" eb="8">
      <t>ジョセイ</t>
    </rPh>
    <rPh sb="8" eb="10">
      <t>ジョウキョウ</t>
    </rPh>
    <phoneticPr fontId="2"/>
  </si>
  <si>
    <t>心身障害者扶養年金</t>
    <rPh sb="0" eb="2">
      <t>シンシン</t>
    </rPh>
    <rPh sb="2" eb="5">
      <t>ショウガイシャ</t>
    </rPh>
    <rPh sb="5" eb="7">
      <t>フヨウ</t>
    </rPh>
    <rPh sb="7" eb="9">
      <t>ネンキン</t>
    </rPh>
    <phoneticPr fontId="2"/>
  </si>
  <si>
    <t>(25)</t>
  </si>
  <si>
    <t>緊急通報システム利用状況</t>
    <rPh sb="0" eb="2">
      <t>キンキュウ</t>
    </rPh>
    <rPh sb="2" eb="4">
      <t>ツウホウ</t>
    </rPh>
    <rPh sb="8" eb="10">
      <t>リヨウ</t>
    </rPh>
    <rPh sb="10" eb="12">
      <t>ジョウキョウ</t>
    </rPh>
    <phoneticPr fontId="2"/>
  </si>
  <si>
    <t>水泳教室参加者数</t>
    <rPh sb="0" eb="2">
      <t>スイエイ</t>
    </rPh>
    <rPh sb="2" eb="4">
      <t>キョウシツ</t>
    </rPh>
    <rPh sb="4" eb="6">
      <t>サンカ</t>
    </rPh>
    <rPh sb="6" eb="7">
      <t>シャ</t>
    </rPh>
    <rPh sb="7" eb="8">
      <t>スウ</t>
    </rPh>
    <phoneticPr fontId="2"/>
  </si>
  <si>
    <t>(26)</t>
  </si>
  <si>
    <t>知的障がい者数の推移</t>
    <rPh sb="0" eb="2">
      <t>チテキ</t>
    </rPh>
    <rPh sb="2" eb="3">
      <t>ショウ</t>
    </rPh>
    <rPh sb="5" eb="6">
      <t>シャ</t>
    </rPh>
    <rPh sb="6" eb="7">
      <t>カズ</t>
    </rPh>
    <rPh sb="8" eb="10">
      <t>スイイ</t>
    </rPh>
    <phoneticPr fontId="2"/>
  </si>
  <si>
    <t>手話講習会受講者数等</t>
    <rPh sb="0" eb="2">
      <t>シュワ</t>
    </rPh>
    <rPh sb="2" eb="5">
      <t>コウシュウカイ</t>
    </rPh>
    <rPh sb="5" eb="7">
      <t>ジュコウ</t>
    </rPh>
    <rPh sb="7" eb="8">
      <t>シャ</t>
    </rPh>
    <rPh sb="8" eb="9">
      <t>スウ</t>
    </rPh>
    <rPh sb="9" eb="10">
      <t>トウ</t>
    </rPh>
    <phoneticPr fontId="2"/>
  </si>
  <si>
    <t>年齢別知的障がい者数の推移</t>
    <rPh sb="0" eb="2">
      <t>ネンレイ</t>
    </rPh>
    <rPh sb="2" eb="3">
      <t>ベツ</t>
    </rPh>
    <rPh sb="3" eb="5">
      <t>チテキ</t>
    </rPh>
    <rPh sb="5" eb="6">
      <t>ショウ</t>
    </rPh>
    <rPh sb="8" eb="9">
      <t>シャ</t>
    </rPh>
    <rPh sb="9" eb="10">
      <t>スウ</t>
    </rPh>
    <rPh sb="11" eb="13">
      <t>スイイ</t>
    </rPh>
    <phoneticPr fontId="2"/>
  </si>
  <si>
    <t>障がい者IT講習会受講者数</t>
    <rPh sb="0" eb="1">
      <t>ショウ</t>
    </rPh>
    <rPh sb="3" eb="4">
      <t>シャ</t>
    </rPh>
    <rPh sb="6" eb="9">
      <t>コウシュウカイ</t>
    </rPh>
    <rPh sb="9" eb="11">
      <t>ジュコウ</t>
    </rPh>
    <rPh sb="11" eb="12">
      <t>シャ</t>
    </rPh>
    <rPh sb="12" eb="13">
      <t>スウ</t>
    </rPh>
    <phoneticPr fontId="2"/>
  </si>
  <si>
    <t>更新</t>
    <rPh sb="0" eb="2">
      <t>コウシン</t>
    </rPh>
    <phoneticPr fontId="2"/>
  </si>
  <si>
    <t>中規模住宅改修</t>
    <rPh sb="0" eb="3">
      <t>チュウキボ</t>
    </rPh>
    <rPh sb="3" eb="5">
      <t>ジュウタク</t>
    </rPh>
    <rPh sb="5" eb="7">
      <t>カイシュウ</t>
    </rPh>
    <phoneticPr fontId="2"/>
  </si>
  <si>
    <t>特殊尿器</t>
    <rPh sb="0" eb="2">
      <t>トクシュ</t>
    </rPh>
    <rPh sb="2" eb="3">
      <t>ニョウ</t>
    </rPh>
    <rPh sb="3" eb="4">
      <t>キ</t>
    </rPh>
    <phoneticPr fontId="2"/>
  </si>
  <si>
    <t>入浴担架</t>
    <rPh sb="0" eb="2">
      <t>ニュウヨク</t>
    </rPh>
    <rPh sb="2" eb="4">
      <t>タンカ</t>
    </rPh>
    <phoneticPr fontId="2"/>
  </si>
  <si>
    <t>介護・訓練支援用具</t>
    <rPh sb="0" eb="2">
      <t>カイゴ</t>
    </rPh>
    <rPh sb="3" eb="5">
      <t>クンレン</t>
    </rPh>
    <rPh sb="5" eb="7">
      <t>シエン</t>
    </rPh>
    <rPh sb="7" eb="9">
      <t>ヨウグ</t>
    </rPh>
    <phoneticPr fontId="2"/>
  </si>
  <si>
    <t>T字状・棒状のつえ</t>
    <rPh sb="1" eb="2">
      <t>ジ</t>
    </rPh>
    <rPh sb="2" eb="3">
      <t>ジョウ</t>
    </rPh>
    <rPh sb="4" eb="6">
      <t>ボウジョウ</t>
    </rPh>
    <phoneticPr fontId="2"/>
  </si>
  <si>
    <t>移動・移乗支援用具（歩行支援用具）</t>
    <rPh sb="0" eb="2">
      <t>イドウ</t>
    </rPh>
    <rPh sb="3" eb="5">
      <t>イジョウ</t>
    </rPh>
    <rPh sb="5" eb="7">
      <t>シエン</t>
    </rPh>
    <rPh sb="7" eb="9">
      <t>ヨウグ</t>
    </rPh>
    <rPh sb="10" eb="12">
      <t>ホコウ</t>
    </rPh>
    <rPh sb="12" eb="14">
      <t>シエン</t>
    </rPh>
    <rPh sb="14" eb="16">
      <t>ヨウグ</t>
    </rPh>
    <phoneticPr fontId="2"/>
  </si>
  <si>
    <t>火災警報器</t>
    <rPh sb="0" eb="2">
      <t>カサイ</t>
    </rPh>
    <rPh sb="2" eb="5">
      <t>ケイホウキ</t>
    </rPh>
    <phoneticPr fontId="2"/>
  </si>
  <si>
    <t>自動消火装置</t>
    <rPh sb="0" eb="2">
      <t>ジドウ</t>
    </rPh>
    <rPh sb="2" eb="4">
      <t>ショウカ</t>
    </rPh>
    <rPh sb="4" eb="6">
      <t>ソウチ</t>
    </rPh>
    <phoneticPr fontId="2"/>
  </si>
  <si>
    <t>聴覚障がい者用屋内信号装置</t>
    <rPh sb="0" eb="2">
      <t>チョウカク</t>
    </rPh>
    <rPh sb="2" eb="6">
      <t>ショウ</t>
    </rPh>
    <rPh sb="6" eb="7">
      <t>ヨウ</t>
    </rPh>
    <rPh sb="7" eb="9">
      <t>オクナイ</t>
    </rPh>
    <rPh sb="9" eb="11">
      <t>シンゴウ</t>
    </rPh>
    <rPh sb="11" eb="13">
      <t>ソウチ</t>
    </rPh>
    <phoneticPr fontId="2"/>
  </si>
  <si>
    <t>フラッシュベル</t>
    <phoneticPr fontId="2"/>
  </si>
  <si>
    <t>自立生活支援用具</t>
    <rPh sb="0" eb="2">
      <t>ジリツ</t>
    </rPh>
    <rPh sb="2" eb="4">
      <t>セイカツ</t>
    </rPh>
    <rPh sb="4" eb="6">
      <t>シエン</t>
    </rPh>
    <rPh sb="6" eb="8">
      <t>ヨウグ</t>
    </rPh>
    <phoneticPr fontId="2"/>
  </si>
  <si>
    <t>盲人用体温計</t>
    <rPh sb="0" eb="3">
      <t>モウジンヨウ</t>
    </rPh>
    <rPh sb="3" eb="6">
      <t>タイオンケイ</t>
    </rPh>
    <phoneticPr fontId="2"/>
  </si>
  <si>
    <t>在宅療養等支援用具</t>
    <rPh sb="0" eb="2">
      <t>ザイタク</t>
    </rPh>
    <rPh sb="2" eb="5">
      <t>リョウヨウトウ</t>
    </rPh>
    <rPh sb="5" eb="7">
      <t>シエン</t>
    </rPh>
    <rPh sb="7" eb="9">
      <t>ヨウグ</t>
    </rPh>
    <phoneticPr fontId="2"/>
  </si>
  <si>
    <t>情報・通信支援用具</t>
    <rPh sb="0" eb="2">
      <t>ジョウホウ</t>
    </rPh>
    <rPh sb="3" eb="5">
      <t>ツウシン</t>
    </rPh>
    <rPh sb="5" eb="7">
      <t>シエン</t>
    </rPh>
    <rPh sb="7" eb="9">
      <t>ヨウグ</t>
    </rPh>
    <phoneticPr fontId="2"/>
  </si>
  <si>
    <t>視覚障がい者用ポータブルレコーダー</t>
    <rPh sb="0" eb="2">
      <t>シカク</t>
    </rPh>
    <rPh sb="2" eb="6">
      <t>ショウ</t>
    </rPh>
    <rPh sb="6" eb="7">
      <t>ヨウ</t>
    </rPh>
    <phoneticPr fontId="2"/>
  </si>
  <si>
    <t>視覚障がい者用活字文書読上げ装置</t>
    <rPh sb="0" eb="2">
      <t>シカク</t>
    </rPh>
    <rPh sb="2" eb="6">
      <t>ショウ</t>
    </rPh>
    <rPh sb="6" eb="7">
      <t>ヨウ</t>
    </rPh>
    <rPh sb="7" eb="9">
      <t>カツジ</t>
    </rPh>
    <rPh sb="9" eb="11">
      <t>ブンショ</t>
    </rPh>
    <rPh sb="11" eb="13">
      <t>ヨミア</t>
    </rPh>
    <rPh sb="14" eb="16">
      <t>ソウチ</t>
    </rPh>
    <phoneticPr fontId="2"/>
  </si>
  <si>
    <t>視覚障がい者用拡大読書器</t>
    <rPh sb="0" eb="2">
      <t>シカク</t>
    </rPh>
    <rPh sb="2" eb="6">
      <t>ショウ</t>
    </rPh>
    <rPh sb="6" eb="7">
      <t>ヨウ</t>
    </rPh>
    <rPh sb="7" eb="9">
      <t>カクダイ</t>
    </rPh>
    <rPh sb="9" eb="11">
      <t>ドクショ</t>
    </rPh>
    <rPh sb="11" eb="12">
      <t>キ</t>
    </rPh>
    <phoneticPr fontId="2"/>
  </si>
  <si>
    <t>聴覚障がい者用通信装置</t>
    <rPh sb="0" eb="2">
      <t>チョウカク</t>
    </rPh>
    <rPh sb="2" eb="6">
      <t>ショウ</t>
    </rPh>
    <rPh sb="6" eb="7">
      <t>ヨウ</t>
    </rPh>
    <rPh sb="7" eb="9">
      <t>ツウシン</t>
    </rPh>
    <rPh sb="9" eb="11">
      <t>ソウチ</t>
    </rPh>
    <phoneticPr fontId="2"/>
  </si>
  <si>
    <t>聴覚障がい者用情報受信装置</t>
    <rPh sb="0" eb="2">
      <t>チョウカク</t>
    </rPh>
    <rPh sb="2" eb="6">
      <t>ショウ</t>
    </rPh>
    <rPh sb="6" eb="7">
      <t>ヨウ</t>
    </rPh>
    <rPh sb="7" eb="9">
      <t>ジョウホウ</t>
    </rPh>
    <rPh sb="9" eb="11">
      <t>ジュシン</t>
    </rPh>
    <rPh sb="11" eb="13">
      <t>ソウチ</t>
    </rPh>
    <phoneticPr fontId="2"/>
  </si>
  <si>
    <t>人工喉頭</t>
    <rPh sb="0" eb="2">
      <t>ジンコウ</t>
    </rPh>
    <rPh sb="2" eb="4">
      <t>コウトウ</t>
    </rPh>
    <phoneticPr fontId="2"/>
  </si>
  <si>
    <t>ストマ装具</t>
    <rPh sb="3" eb="5">
      <t>ソウグ</t>
    </rPh>
    <phoneticPr fontId="2"/>
  </si>
  <si>
    <t>紙おむつ等</t>
    <rPh sb="0" eb="1">
      <t>カミ</t>
    </rPh>
    <rPh sb="4" eb="5">
      <t>トウ</t>
    </rPh>
    <phoneticPr fontId="2"/>
  </si>
  <si>
    <t>情報・意思疎通支援用具</t>
    <rPh sb="0" eb="2">
      <t>ジョウホウ</t>
    </rPh>
    <rPh sb="3" eb="5">
      <t>イシ</t>
    </rPh>
    <rPh sb="5" eb="7">
      <t>ソツウ</t>
    </rPh>
    <rPh sb="7" eb="9">
      <t>シエン</t>
    </rPh>
    <rPh sb="9" eb="11">
      <t>ヨウグ</t>
    </rPh>
    <phoneticPr fontId="2"/>
  </si>
  <si>
    <t>排泄管理支援用具</t>
    <rPh sb="0" eb="2">
      <t>ハイセツ</t>
    </rPh>
    <rPh sb="2" eb="4">
      <t>カンリ</t>
    </rPh>
    <rPh sb="4" eb="6">
      <t>シエン</t>
    </rPh>
    <rPh sb="6" eb="8">
      <t>ヨウグ</t>
    </rPh>
    <phoneticPr fontId="2"/>
  </si>
  <si>
    <t>住宅設備改善</t>
    <rPh sb="0" eb="2">
      <t>ジュウタク</t>
    </rPh>
    <rPh sb="2" eb="4">
      <t>セツビ</t>
    </rPh>
    <rPh sb="4" eb="6">
      <t>カイゼン</t>
    </rPh>
    <phoneticPr fontId="2"/>
  </si>
  <si>
    <t>重度訪問介護</t>
    <rPh sb="0" eb="2">
      <t>ジュウド</t>
    </rPh>
    <rPh sb="2" eb="4">
      <t>ホウモン</t>
    </rPh>
    <rPh sb="4" eb="6">
      <t>カイゴ</t>
    </rPh>
    <phoneticPr fontId="2"/>
  </si>
  <si>
    <t>行動援護</t>
    <rPh sb="0" eb="2">
      <t>コウドウ</t>
    </rPh>
    <rPh sb="2" eb="4">
      <t>エンゴ</t>
    </rPh>
    <phoneticPr fontId="2"/>
  </si>
  <si>
    <t>手話通訳者派遣件数</t>
    <rPh sb="0" eb="2">
      <t>シュワ</t>
    </rPh>
    <rPh sb="2" eb="4">
      <t>ツウヤク</t>
    </rPh>
    <rPh sb="4" eb="7">
      <t>シャハケン</t>
    </rPh>
    <rPh sb="7" eb="9">
      <t>ケンスウ</t>
    </rPh>
    <phoneticPr fontId="2"/>
  </si>
  <si>
    <t>要約筆記者派遣件数</t>
    <rPh sb="0" eb="2">
      <t>ヨウヤク</t>
    </rPh>
    <rPh sb="2" eb="4">
      <t>ヒッキ</t>
    </rPh>
    <rPh sb="4" eb="7">
      <t>シャハケン</t>
    </rPh>
    <rPh sb="7" eb="9">
      <t>ケンスウ</t>
    </rPh>
    <phoneticPr fontId="2"/>
  </si>
  <si>
    <t>東京手話通訳等派遣センター委託派遣数　</t>
    <rPh sb="0" eb="2">
      <t>トウキョウ</t>
    </rPh>
    <rPh sb="2" eb="4">
      <t>シュワ</t>
    </rPh>
    <rPh sb="4" eb="6">
      <t>ツウヤク</t>
    </rPh>
    <rPh sb="6" eb="7">
      <t>トウ</t>
    </rPh>
    <rPh sb="7" eb="9">
      <t>ハケン</t>
    </rPh>
    <rPh sb="13" eb="15">
      <t>イタク</t>
    </rPh>
    <rPh sb="15" eb="17">
      <t>ハケン</t>
    </rPh>
    <rPh sb="17" eb="18">
      <t>スウ</t>
    </rPh>
    <phoneticPr fontId="2"/>
  </si>
  <si>
    <t>読み書き支援員派遣数　</t>
    <rPh sb="0" eb="1">
      <t>ヨ</t>
    </rPh>
    <rPh sb="2" eb="3">
      <t>カ</t>
    </rPh>
    <rPh sb="4" eb="7">
      <t>シエンイン</t>
    </rPh>
    <rPh sb="7" eb="9">
      <t>ハケン</t>
    </rPh>
    <rPh sb="9" eb="10">
      <t>スウ</t>
    </rPh>
    <phoneticPr fontId="2"/>
  </si>
  <si>
    <t>・・・・・・・・</t>
    <phoneticPr fontId="2"/>
  </si>
  <si>
    <t>(31)</t>
    <phoneticPr fontId="2"/>
  </si>
  <si>
    <t>心身障害者扶養共済制度</t>
    <rPh sb="0" eb="2">
      <t>シンシン</t>
    </rPh>
    <rPh sb="2" eb="5">
      <t>ショウガイシャ</t>
    </rPh>
    <rPh sb="5" eb="7">
      <t>フヨウ</t>
    </rPh>
    <rPh sb="7" eb="9">
      <t>キョウサイ</t>
    </rPh>
    <rPh sb="9" eb="11">
      <t>セイド</t>
    </rPh>
    <phoneticPr fontId="2"/>
  </si>
  <si>
    <t>膀胱直腸</t>
    <rPh sb="0" eb="2">
      <t>ボウコウ</t>
    </rPh>
    <phoneticPr fontId="2"/>
  </si>
  <si>
    <t>肝臓</t>
    <rPh sb="0" eb="2">
      <t>カンゾウ</t>
    </rPh>
    <phoneticPr fontId="2"/>
  </si>
  <si>
    <t>免疫</t>
    <rPh sb="0" eb="2">
      <t>メンエキ</t>
    </rPh>
    <phoneticPr fontId="2"/>
  </si>
  <si>
    <t>回数</t>
    <rPh sb="0" eb="2">
      <t>カイスウ</t>
    </rPh>
    <phoneticPr fontId="2"/>
  </si>
  <si>
    <t>相談者</t>
    <rPh sb="0" eb="3">
      <t>ソウダンシャ</t>
    </rPh>
    <phoneticPr fontId="2"/>
  </si>
  <si>
    <t>関係機関連絡</t>
    <rPh sb="0" eb="2">
      <t>カンケイ</t>
    </rPh>
    <rPh sb="2" eb="4">
      <t>キカン</t>
    </rPh>
    <rPh sb="4" eb="6">
      <t>レンラク</t>
    </rPh>
    <phoneticPr fontId="2"/>
  </si>
  <si>
    <t>実人数</t>
    <rPh sb="0" eb="1">
      <t>ジツ</t>
    </rPh>
    <rPh sb="1" eb="3">
      <t>ニンズウ</t>
    </rPh>
    <phoneticPr fontId="2"/>
  </si>
  <si>
    <t>精神保健福祉相談（一般相談）</t>
    <rPh sb="0" eb="2">
      <t>セイシン</t>
    </rPh>
    <rPh sb="2" eb="4">
      <t>ホケン</t>
    </rPh>
    <rPh sb="4" eb="6">
      <t>フクシ</t>
    </rPh>
    <rPh sb="6" eb="8">
      <t>ソウダン</t>
    </rPh>
    <rPh sb="9" eb="11">
      <t>イッパン</t>
    </rPh>
    <rPh sb="11" eb="13">
      <t>ソウダン</t>
    </rPh>
    <phoneticPr fontId="2"/>
  </si>
  <si>
    <t>三鷹市精神保健福祉相談実施状況</t>
    <rPh sb="0" eb="3">
      <t>ミタカシ</t>
    </rPh>
    <rPh sb="3" eb="5">
      <t>セイシン</t>
    </rPh>
    <rPh sb="5" eb="7">
      <t>ホケン</t>
    </rPh>
    <rPh sb="7" eb="9">
      <t>フクシ</t>
    </rPh>
    <rPh sb="9" eb="11">
      <t>ソウダン</t>
    </rPh>
    <rPh sb="11" eb="13">
      <t>ジッシ</t>
    </rPh>
    <rPh sb="13" eb="15">
      <t>ジョウキョウ</t>
    </rPh>
    <phoneticPr fontId="2"/>
  </si>
  <si>
    <t>市町村精神保健福祉相談実施状況</t>
    <rPh sb="0" eb="3">
      <t>シチョウソン</t>
    </rPh>
    <rPh sb="3" eb="5">
      <t>セイシン</t>
    </rPh>
    <rPh sb="5" eb="7">
      <t>ホケン</t>
    </rPh>
    <rPh sb="7" eb="9">
      <t>フクシ</t>
    </rPh>
    <rPh sb="9" eb="11">
      <t>ソウダン</t>
    </rPh>
    <rPh sb="11" eb="13">
      <t>ジッシ</t>
    </rPh>
    <rPh sb="13" eb="15">
      <t>ジョウキョウ</t>
    </rPh>
    <phoneticPr fontId="2"/>
  </si>
  <si>
    <t>(41)</t>
    <phoneticPr fontId="2"/>
  </si>
  <si>
    <t>(42)</t>
    <phoneticPr fontId="2"/>
  </si>
  <si>
    <t>(43)</t>
    <phoneticPr fontId="2"/>
  </si>
  <si>
    <t>(44)</t>
    <phoneticPr fontId="2"/>
  </si>
  <si>
    <t>(45)</t>
    <phoneticPr fontId="2"/>
  </si>
  <si>
    <t>障がい者相談係 （単位：人）</t>
    <rPh sb="0" eb="1">
      <t>ショウ</t>
    </rPh>
    <rPh sb="3" eb="4">
      <t>シャ</t>
    </rPh>
    <rPh sb="4" eb="6">
      <t>ソウダン</t>
    </rPh>
    <rPh sb="6" eb="7">
      <t>カカリ</t>
    </rPh>
    <rPh sb="9" eb="11">
      <t>タンイ</t>
    </rPh>
    <rPh sb="12" eb="13">
      <t>ヒト</t>
    </rPh>
    <phoneticPr fontId="2"/>
  </si>
  <si>
    <t>障がい者</t>
    <rPh sb="0" eb="1">
      <t>ショウ</t>
    </rPh>
    <rPh sb="3" eb="4">
      <t>シャ</t>
    </rPh>
    <phoneticPr fontId="2"/>
  </si>
  <si>
    <t>人</t>
    <rPh sb="0" eb="1">
      <t>ニン</t>
    </rPh>
    <phoneticPr fontId="2"/>
  </si>
  <si>
    <t>点字ディスプレイ</t>
    <rPh sb="0" eb="2">
      <t>テンジ</t>
    </rPh>
    <phoneticPr fontId="2"/>
  </si>
  <si>
    <t>同行援護</t>
    <rPh sb="0" eb="2">
      <t>ドウコウ</t>
    </rPh>
    <rPh sb="2" eb="4">
      <t>エンゴ</t>
    </rPh>
    <phoneticPr fontId="2"/>
  </si>
  <si>
    <t>※(  )宿泊回数再掲</t>
    <phoneticPr fontId="2"/>
  </si>
  <si>
    <t>処理件数</t>
    <rPh sb="0" eb="2">
      <t>ショリ</t>
    </rPh>
    <rPh sb="2" eb="4">
      <t>ケンスウ</t>
    </rPh>
    <phoneticPr fontId="2"/>
  </si>
  <si>
    <t>東京都難病医療費助成に係る処理件数</t>
    <rPh sb="0" eb="3">
      <t>トウキョウト</t>
    </rPh>
    <rPh sb="3" eb="5">
      <t>ナンビョウ</t>
    </rPh>
    <rPh sb="5" eb="8">
      <t>イリョウヒ</t>
    </rPh>
    <rPh sb="8" eb="10">
      <t>ジョセイ</t>
    </rPh>
    <rPh sb="11" eb="12">
      <t>カカ</t>
    </rPh>
    <rPh sb="13" eb="15">
      <t>ショリ</t>
    </rPh>
    <rPh sb="15" eb="17">
      <t>ケンスウ</t>
    </rPh>
    <phoneticPr fontId="2"/>
  </si>
  <si>
    <t>精神障がい者グループホーム等入居者数</t>
    <rPh sb="0" eb="2">
      <t>セイシン</t>
    </rPh>
    <rPh sb="2" eb="3">
      <t>ショウ</t>
    </rPh>
    <rPh sb="5" eb="6">
      <t>シャ</t>
    </rPh>
    <rPh sb="13" eb="14">
      <t>トウ</t>
    </rPh>
    <rPh sb="14" eb="17">
      <t>ニュウキョシャ</t>
    </rPh>
    <rPh sb="17" eb="18">
      <t>スウ</t>
    </rPh>
    <phoneticPr fontId="2"/>
  </si>
  <si>
    <t>会議用拡聴器</t>
    <rPh sb="0" eb="3">
      <t>カイギヨウ</t>
    </rPh>
    <rPh sb="3" eb="4">
      <t>ヒロム</t>
    </rPh>
    <rPh sb="4" eb="5">
      <t>チョウ</t>
    </rPh>
    <rPh sb="5" eb="6">
      <t>キ</t>
    </rPh>
    <phoneticPr fontId="2"/>
  </si>
  <si>
    <t>心身障害者医療費助成事業</t>
    <phoneticPr fontId="2"/>
  </si>
  <si>
    <t>福祉タクシー助成事業</t>
    <phoneticPr fontId="2"/>
  </si>
  <si>
    <t>２　　障がい者支援課</t>
    <rPh sb="3" eb="4">
      <t>ショウ</t>
    </rPh>
    <rPh sb="6" eb="7">
      <t>シャ</t>
    </rPh>
    <rPh sb="7" eb="9">
      <t>シエン</t>
    </rPh>
    <rPh sb="9" eb="10">
      <t>カ</t>
    </rPh>
    <phoneticPr fontId="2"/>
  </si>
  <si>
    <t>障がい１１</t>
    <phoneticPr fontId="2"/>
  </si>
  <si>
    <t>障がい１２</t>
    <phoneticPr fontId="2"/>
  </si>
  <si>
    <t>障がい１３</t>
    <phoneticPr fontId="2"/>
  </si>
  <si>
    <t>障がい１４</t>
    <phoneticPr fontId="2"/>
  </si>
  <si>
    <t>(2)　障がい等級別身体障がい者数</t>
    <rPh sb="4" eb="5">
      <t>サワ</t>
    </rPh>
    <rPh sb="7" eb="9">
      <t>トウキュウ</t>
    </rPh>
    <rPh sb="9" eb="10">
      <t>ベツ</t>
    </rPh>
    <rPh sb="10" eb="12">
      <t>シンタイ</t>
    </rPh>
    <rPh sb="12" eb="13">
      <t>サワ</t>
    </rPh>
    <rPh sb="15" eb="16">
      <t>モノ</t>
    </rPh>
    <rPh sb="16" eb="17">
      <t>スウ</t>
    </rPh>
    <phoneticPr fontId="2"/>
  </si>
  <si>
    <t>(2）の＊内部障がい内訳　</t>
    <rPh sb="5" eb="7">
      <t>ナイブ</t>
    </rPh>
    <rPh sb="7" eb="8">
      <t>ショウ</t>
    </rPh>
    <rPh sb="10" eb="12">
      <t>ウチワケ</t>
    </rPh>
    <phoneticPr fontId="2"/>
  </si>
  <si>
    <t>(3)　年齢別身体障がい者の推移</t>
    <rPh sb="4" eb="6">
      <t>ネンレイ</t>
    </rPh>
    <rPh sb="6" eb="7">
      <t>ベツ</t>
    </rPh>
    <rPh sb="7" eb="9">
      <t>シンタイ</t>
    </rPh>
    <rPh sb="9" eb="10">
      <t>サワ</t>
    </rPh>
    <rPh sb="12" eb="13">
      <t>シャ</t>
    </rPh>
    <rPh sb="14" eb="16">
      <t>スイイ</t>
    </rPh>
    <phoneticPr fontId="2"/>
  </si>
  <si>
    <t>(4)　身体障害者手帳交付状況</t>
    <rPh sb="4" eb="6">
      <t>シンタイ</t>
    </rPh>
    <rPh sb="6" eb="9">
      <t>ショウガイシャ</t>
    </rPh>
    <rPh sb="9" eb="11">
      <t>テチョウ</t>
    </rPh>
    <rPh sb="11" eb="13">
      <t>コウフ</t>
    </rPh>
    <rPh sb="13" eb="15">
      <t>ジョウキョウ</t>
    </rPh>
    <phoneticPr fontId="2"/>
  </si>
  <si>
    <t>音声言語・平衡</t>
    <rPh sb="0" eb="2">
      <t>オンセイ</t>
    </rPh>
    <rPh sb="2" eb="4">
      <t>ゲンゴ</t>
    </rPh>
    <rPh sb="5" eb="7">
      <t>ヘイコウ</t>
    </rPh>
    <phoneticPr fontId="2"/>
  </si>
  <si>
    <t>障害福祉サービス等の利用に関する相談・斡旋調整</t>
    <rPh sb="0" eb="2">
      <t>ショウガイ</t>
    </rPh>
    <rPh sb="2" eb="4">
      <t>フクシ</t>
    </rPh>
    <rPh sb="8" eb="9">
      <t>トウ</t>
    </rPh>
    <rPh sb="10" eb="12">
      <t>リヨウ</t>
    </rPh>
    <rPh sb="13" eb="14">
      <t>カン</t>
    </rPh>
    <rPh sb="16" eb="18">
      <t>ソウダン</t>
    </rPh>
    <rPh sb="19" eb="21">
      <t>アッセン</t>
    </rPh>
    <rPh sb="21" eb="23">
      <t>チョウセイ</t>
    </rPh>
    <phoneticPr fontId="2"/>
  </si>
  <si>
    <t>障がい者医療・給付係　（単位：円）</t>
    <rPh sb="0" eb="1">
      <t>サワ</t>
    </rPh>
    <rPh sb="3" eb="4">
      <t>シャ</t>
    </rPh>
    <rPh sb="4" eb="6">
      <t>イリョウ</t>
    </rPh>
    <rPh sb="7" eb="9">
      <t>キュウフ</t>
    </rPh>
    <rPh sb="9" eb="10">
      <t>カカリ</t>
    </rPh>
    <rPh sb="12" eb="14">
      <t>タンイ</t>
    </rPh>
    <rPh sb="15" eb="16">
      <t>エン</t>
    </rPh>
    <phoneticPr fontId="2"/>
  </si>
  <si>
    <t>障害者総合支援法に基づく施設系支援の利用状況</t>
    <rPh sb="0" eb="2">
      <t>ショウガイ</t>
    </rPh>
    <rPh sb="2" eb="3">
      <t>シャ</t>
    </rPh>
    <rPh sb="3" eb="5">
      <t>ソウゴウ</t>
    </rPh>
    <rPh sb="5" eb="7">
      <t>シエン</t>
    </rPh>
    <rPh sb="7" eb="8">
      <t>ホウ</t>
    </rPh>
    <rPh sb="9" eb="10">
      <t>モト</t>
    </rPh>
    <rPh sb="12" eb="14">
      <t>シセツ</t>
    </rPh>
    <rPh sb="14" eb="15">
      <t>ケイ</t>
    </rPh>
    <rPh sb="15" eb="17">
      <t>シエン</t>
    </rPh>
    <rPh sb="18" eb="20">
      <t>リヨウ</t>
    </rPh>
    <rPh sb="20" eb="22">
      <t>ジョウキョウ</t>
    </rPh>
    <phoneticPr fontId="2"/>
  </si>
  <si>
    <t>障がい者医療・給付係 （単位：人、円）</t>
    <rPh sb="0" eb="1">
      <t>ショウ</t>
    </rPh>
    <rPh sb="3" eb="4">
      <t>シャ</t>
    </rPh>
    <rPh sb="4" eb="6">
      <t>イリョウ</t>
    </rPh>
    <rPh sb="7" eb="9">
      <t>キュウフ</t>
    </rPh>
    <rPh sb="9" eb="10">
      <t>カカリ</t>
    </rPh>
    <rPh sb="12" eb="14">
      <t>タンイ</t>
    </rPh>
    <rPh sb="15" eb="16">
      <t>ヒト</t>
    </rPh>
    <rPh sb="17" eb="18">
      <t>エン</t>
    </rPh>
    <phoneticPr fontId="2"/>
  </si>
  <si>
    <t>ルームクーラー</t>
    <phoneticPr fontId="2"/>
  </si>
  <si>
    <t>動脈血中酸素飽和測定器</t>
    <rPh sb="0" eb="2">
      <t>ドウミャク</t>
    </rPh>
    <rPh sb="2" eb="4">
      <t>ケッチュウ</t>
    </rPh>
    <rPh sb="4" eb="6">
      <t>サンソ</t>
    </rPh>
    <rPh sb="6" eb="8">
      <t>ホウワ</t>
    </rPh>
    <rPh sb="8" eb="10">
      <t>ソクテイ</t>
    </rPh>
    <rPh sb="10" eb="11">
      <t>キ</t>
    </rPh>
    <phoneticPr fontId="2"/>
  </si>
  <si>
    <t>座位保持装置</t>
    <rPh sb="0" eb="2">
      <t>ザイ</t>
    </rPh>
    <rPh sb="2" eb="4">
      <t>ホジ</t>
    </rPh>
    <rPh sb="4" eb="6">
      <t>ソウチ</t>
    </rPh>
    <phoneticPr fontId="2"/>
  </si>
  <si>
    <t>一時保護・短期入所状況</t>
    <rPh sb="0" eb="2">
      <t>イチジ</t>
    </rPh>
    <rPh sb="2" eb="4">
      <t>ホゴ</t>
    </rPh>
    <rPh sb="5" eb="7">
      <t>タンキ</t>
    </rPh>
    <rPh sb="7" eb="9">
      <t>ニュウショ</t>
    </rPh>
    <rPh sb="9" eb="11">
      <t>ジョウキョウ</t>
    </rPh>
    <phoneticPr fontId="2"/>
  </si>
  <si>
    <t>(5)　更生医療給付状況</t>
    <rPh sb="4" eb="6">
      <t>コウセイ</t>
    </rPh>
    <rPh sb="6" eb="8">
      <t>イリョウ</t>
    </rPh>
    <rPh sb="8" eb="10">
      <t>キュウフ</t>
    </rPh>
    <rPh sb="10" eb="12">
      <t>ジョウキョウ</t>
    </rPh>
    <phoneticPr fontId="2"/>
  </si>
  <si>
    <t>(6)　補装具交付状況</t>
    <rPh sb="4" eb="7">
      <t>ホソウ</t>
    </rPh>
    <rPh sb="7" eb="9">
      <t>コウフ</t>
    </rPh>
    <rPh sb="9" eb="11">
      <t>ジョウキョウ</t>
    </rPh>
    <phoneticPr fontId="2"/>
  </si>
  <si>
    <t>（7)　巡回入浴利用状況</t>
    <rPh sb="4" eb="6">
      <t>ジュンカイ</t>
    </rPh>
    <rPh sb="6" eb="8">
      <t>ニュウヨク</t>
    </rPh>
    <rPh sb="8" eb="10">
      <t>リヨウ</t>
    </rPh>
    <rPh sb="10" eb="12">
      <t>ジョウキョウ</t>
    </rPh>
    <phoneticPr fontId="2"/>
  </si>
  <si>
    <t>(9)　自動車教習費助成状況</t>
    <rPh sb="4" eb="7">
      <t>ジドウシャ</t>
    </rPh>
    <rPh sb="7" eb="9">
      <t>キョウシュウ</t>
    </rPh>
    <rPh sb="9" eb="10">
      <t>ヒ</t>
    </rPh>
    <rPh sb="10" eb="12">
      <t>ジョセイ</t>
    </rPh>
    <rPh sb="12" eb="14">
      <t>ジョウキョウ</t>
    </rPh>
    <phoneticPr fontId="2"/>
  </si>
  <si>
    <t>(11)　知的障がい者数の推移</t>
    <rPh sb="5" eb="7">
      <t>チテキ</t>
    </rPh>
    <rPh sb="7" eb="8">
      <t>サワ</t>
    </rPh>
    <rPh sb="10" eb="11">
      <t>シャ</t>
    </rPh>
    <rPh sb="11" eb="12">
      <t>スウ</t>
    </rPh>
    <rPh sb="13" eb="15">
      <t>スイイ</t>
    </rPh>
    <phoneticPr fontId="2"/>
  </si>
  <si>
    <t>(12)　年齢別知的障がい者数の推移</t>
    <rPh sb="5" eb="7">
      <t>ネンレイ</t>
    </rPh>
    <rPh sb="7" eb="8">
      <t>ベツ</t>
    </rPh>
    <rPh sb="8" eb="10">
      <t>チテキ</t>
    </rPh>
    <rPh sb="10" eb="11">
      <t>サワ</t>
    </rPh>
    <rPh sb="13" eb="14">
      <t>シャ</t>
    </rPh>
    <rPh sb="14" eb="15">
      <t>スウ</t>
    </rPh>
    <rPh sb="16" eb="18">
      <t>スイイ</t>
    </rPh>
    <phoneticPr fontId="2"/>
  </si>
  <si>
    <t>(13)　知的障がい者グループホーム入居状況</t>
    <rPh sb="5" eb="7">
      <t>チテキ</t>
    </rPh>
    <rPh sb="7" eb="8">
      <t>サワ</t>
    </rPh>
    <rPh sb="10" eb="11">
      <t>シャ</t>
    </rPh>
    <rPh sb="18" eb="20">
      <t>ニュウキョ</t>
    </rPh>
    <rPh sb="20" eb="22">
      <t>ジョウキョウ</t>
    </rPh>
    <phoneticPr fontId="2"/>
  </si>
  <si>
    <t>(14)　愛の手帳交付状況</t>
    <rPh sb="5" eb="6">
      <t>アイ</t>
    </rPh>
    <rPh sb="7" eb="9">
      <t>テチョウ</t>
    </rPh>
    <rPh sb="9" eb="11">
      <t>コウフ</t>
    </rPh>
    <rPh sb="11" eb="13">
      <t>ジョウキョウ</t>
    </rPh>
    <phoneticPr fontId="2"/>
  </si>
  <si>
    <t>区分</t>
    <rPh sb="0" eb="2">
      <t>クブン</t>
    </rPh>
    <phoneticPr fontId="2"/>
  </si>
  <si>
    <t>身体</t>
    <rPh sb="0" eb="2">
      <t>シンタイ</t>
    </rPh>
    <phoneticPr fontId="2"/>
  </si>
  <si>
    <t>知的</t>
    <rPh sb="0" eb="2">
      <t>チテキ</t>
    </rPh>
    <phoneticPr fontId="2"/>
  </si>
  <si>
    <t>精神</t>
    <rPh sb="0" eb="2">
      <t>セイシン</t>
    </rPh>
    <phoneticPr fontId="2"/>
  </si>
  <si>
    <t>難病</t>
    <rPh sb="0" eb="2">
      <t>ナンビョウ</t>
    </rPh>
    <phoneticPr fontId="2"/>
  </si>
  <si>
    <t>高次脳機能障害</t>
    <rPh sb="0" eb="2">
      <t>コウジ</t>
    </rPh>
    <rPh sb="2" eb="5">
      <t>ノウキノウ</t>
    </rPh>
    <rPh sb="5" eb="7">
      <t>ショウガイ</t>
    </rPh>
    <phoneticPr fontId="2"/>
  </si>
  <si>
    <t>発達障害</t>
    <rPh sb="0" eb="2">
      <t>ハッタツ</t>
    </rPh>
    <rPh sb="2" eb="4">
      <t>ショウガイ</t>
    </rPh>
    <phoneticPr fontId="2"/>
  </si>
  <si>
    <t>2専門相談</t>
    <rPh sb="1" eb="3">
      <t>センモン</t>
    </rPh>
    <rPh sb="3" eb="5">
      <t>ソウダン</t>
    </rPh>
    <phoneticPr fontId="2"/>
  </si>
  <si>
    <t>1総合相談</t>
    <rPh sb="1" eb="3">
      <t>ソウゴウ</t>
    </rPh>
    <rPh sb="3" eb="5">
      <t>ソウダン</t>
    </rPh>
    <phoneticPr fontId="2"/>
  </si>
  <si>
    <t>地域移行</t>
    <rPh sb="0" eb="2">
      <t>チイキ</t>
    </rPh>
    <rPh sb="2" eb="4">
      <t>イコウ</t>
    </rPh>
    <phoneticPr fontId="2"/>
  </si>
  <si>
    <t>地域定着</t>
    <rPh sb="0" eb="2">
      <t>チイキ</t>
    </rPh>
    <rPh sb="2" eb="4">
      <t>テイチャク</t>
    </rPh>
    <phoneticPr fontId="2"/>
  </si>
  <si>
    <t>4虐待防止</t>
    <rPh sb="1" eb="3">
      <t>ギャクタイ</t>
    </rPh>
    <rPh sb="3" eb="5">
      <t>ボウシ</t>
    </rPh>
    <phoneticPr fontId="2"/>
  </si>
  <si>
    <t>虐待対応</t>
    <rPh sb="0" eb="2">
      <t>ギャクタイ</t>
    </rPh>
    <rPh sb="2" eb="4">
      <t>タイオウ</t>
    </rPh>
    <phoneticPr fontId="2"/>
  </si>
  <si>
    <t>死亡</t>
    <rPh sb="0" eb="1">
      <t>シ</t>
    </rPh>
    <rPh sb="1" eb="2">
      <t>ボウ</t>
    </rPh>
    <phoneticPr fontId="2"/>
  </si>
  <si>
    <t>転出</t>
    <rPh sb="0" eb="1">
      <t>テン</t>
    </rPh>
    <rPh sb="1" eb="2">
      <t>デ</t>
    </rPh>
    <phoneticPr fontId="2"/>
  </si>
  <si>
    <t>在宅</t>
    <rPh sb="0" eb="1">
      <t>ザイ</t>
    </rPh>
    <rPh sb="1" eb="2">
      <t>タク</t>
    </rPh>
    <phoneticPr fontId="2"/>
  </si>
  <si>
    <t>入所施設</t>
    <rPh sb="0" eb="2">
      <t>ニュウショ</t>
    </rPh>
    <rPh sb="2" eb="4">
      <t>シセツ</t>
    </rPh>
    <phoneticPr fontId="2"/>
  </si>
  <si>
    <t>通所施設</t>
    <rPh sb="0" eb="1">
      <t>ツウ</t>
    </rPh>
    <rPh sb="1" eb="2">
      <t>ショ</t>
    </rPh>
    <rPh sb="2" eb="4">
      <t>シセツ</t>
    </rPh>
    <phoneticPr fontId="2"/>
  </si>
  <si>
    <t>就職</t>
    <rPh sb="0" eb="1">
      <t>ジュ</t>
    </rPh>
    <rPh sb="1" eb="2">
      <t>ショク</t>
    </rPh>
    <phoneticPr fontId="2"/>
  </si>
  <si>
    <t>女</t>
    <rPh sb="0" eb="1">
      <t>オンナ</t>
    </rPh>
    <phoneticPr fontId="2"/>
  </si>
  <si>
    <t>男</t>
    <rPh sb="0" eb="1">
      <t>オトコ</t>
    </rPh>
    <phoneticPr fontId="2"/>
  </si>
  <si>
    <t>区　　分</t>
    <rPh sb="0" eb="1">
      <t>ク</t>
    </rPh>
    <rPh sb="3" eb="4">
      <t>ブン</t>
    </rPh>
    <phoneticPr fontId="2"/>
  </si>
  <si>
    <t>41歳 以上</t>
    <rPh sb="2" eb="3">
      <t>サイ</t>
    </rPh>
    <rPh sb="4" eb="6">
      <t>イジョウ</t>
    </rPh>
    <phoneticPr fontId="2"/>
  </si>
  <si>
    <t>31～40歳</t>
    <rPh sb="5" eb="6">
      <t>サイ</t>
    </rPh>
    <phoneticPr fontId="2"/>
  </si>
  <si>
    <t>26～30歳</t>
    <rPh sb="5" eb="6">
      <t>サイ</t>
    </rPh>
    <phoneticPr fontId="2"/>
  </si>
  <si>
    <t>21～25歳</t>
    <rPh sb="5" eb="6">
      <t>サイ</t>
    </rPh>
    <phoneticPr fontId="2"/>
  </si>
  <si>
    <t>16～20歳</t>
    <rPh sb="5" eb="6">
      <t>サイ</t>
    </rPh>
    <phoneticPr fontId="2"/>
  </si>
  <si>
    <t>Ｅ</t>
    <phoneticPr fontId="2"/>
  </si>
  <si>
    <t>内部疾患</t>
    <rPh sb="0" eb="2">
      <t>ナイブ</t>
    </rPh>
    <rPh sb="2" eb="4">
      <t>シッカン</t>
    </rPh>
    <phoneticPr fontId="2"/>
  </si>
  <si>
    <t>Ｄ</t>
    <phoneticPr fontId="2"/>
  </si>
  <si>
    <t>重複障がい</t>
    <rPh sb="0" eb="2">
      <t>ジュウフク</t>
    </rPh>
    <rPh sb="2" eb="3">
      <t>ショウ</t>
    </rPh>
    <phoneticPr fontId="2"/>
  </si>
  <si>
    <t>Ｃ</t>
    <phoneticPr fontId="2"/>
  </si>
  <si>
    <t>身体障がい</t>
    <rPh sb="0" eb="2">
      <t>シンタイ</t>
    </rPh>
    <rPh sb="2" eb="3">
      <t>ショウ</t>
    </rPh>
    <phoneticPr fontId="2"/>
  </si>
  <si>
    <t>Ｂ</t>
    <phoneticPr fontId="2"/>
  </si>
  <si>
    <t>知的障がい</t>
    <rPh sb="0" eb="2">
      <t>チテキ</t>
    </rPh>
    <rPh sb="2" eb="3">
      <t>ショウ</t>
    </rPh>
    <phoneticPr fontId="2"/>
  </si>
  <si>
    <t>Ａ</t>
    <phoneticPr fontId="2"/>
  </si>
  <si>
    <t>４度</t>
    <rPh sb="1" eb="2">
      <t>ド</t>
    </rPh>
    <phoneticPr fontId="2"/>
  </si>
  <si>
    <t>３度</t>
    <rPh sb="1" eb="2">
      <t>ド</t>
    </rPh>
    <phoneticPr fontId="2"/>
  </si>
  <si>
    <t>２度</t>
    <rPh sb="1" eb="2">
      <t>ド</t>
    </rPh>
    <phoneticPr fontId="2"/>
  </si>
  <si>
    <t>１度</t>
    <rPh sb="1" eb="2">
      <t>ド</t>
    </rPh>
    <phoneticPr fontId="2"/>
  </si>
  <si>
    <t>愛の手帳</t>
    <rPh sb="0" eb="1">
      <t>アイ</t>
    </rPh>
    <rPh sb="2" eb="4">
      <t>テチョウ</t>
    </rPh>
    <phoneticPr fontId="2"/>
  </si>
  <si>
    <t>５級</t>
    <rPh sb="1" eb="2">
      <t>キュウ</t>
    </rPh>
    <phoneticPr fontId="2"/>
  </si>
  <si>
    <t>４級</t>
    <rPh sb="1" eb="2">
      <t>キュウ</t>
    </rPh>
    <phoneticPr fontId="2"/>
  </si>
  <si>
    <t>３級</t>
    <rPh sb="1" eb="2">
      <t>キュウ</t>
    </rPh>
    <phoneticPr fontId="2"/>
  </si>
  <si>
    <t>２級</t>
    <rPh sb="1" eb="2">
      <t>キュウ</t>
    </rPh>
    <phoneticPr fontId="2"/>
  </si>
  <si>
    <t>１級</t>
    <rPh sb="1" eb="2">
      <t>キュウ</t>
    </rPh>
    <phoneticPr fontId="2"/>
  </si>
  <si>
    <t>身体障害者手帳</t>
    <rPh sb="0" eb="2">
      <t>シンタイ</t>
    </rPh>
    <rPh sb="2" eb="5">
      <t>ショウガイシャ</t>
    </rPh>
    <rPh sb="5" eb="7">
      <t>テチョウ</t>
    </rPh>
    <phoneticPr fontId="2"/>
  </si>
  <si>
    <t>（単位：人）</t>
    <rPh sb="1" eb="3">
      <t>タンイ</t>
    </rPh>
    <rPh sb="4" eb="5">
      <t>ニン</t>
    </rPh>
    <phoneticPr fontId="2"/>
  </si>
  <si>
    <t>館まつり</t>
    <rPh sb="0" eb="1">
      <t>カン</t>
    </rPh>
    <phoneticPr fontId="2"/>
  </si>
  <si>
    <t>体育室</t>
    <rPh sb="0" eb="2">
      <t>タイイク</t>
    </rPh>
    <rPh sb="2" eb="3">
      <t>シツ</t>
    </rPh>
    <phoneticPr fontId="2"/>
  </si>
  <si>
    <t>会議室</t>
    <rPh sb="0" eb="3">
      <t>カイギシツ</t>
    </rPh>
    <phoneticPr fontId="2"/>
  </si>
  <si>
    <t>（単位：回、人）</t>
    <rPh sb="1" eb="3">
      <t>タンイ</t>
    </rPh>
    <rPh sb="4" eb="5">
      <t>カイ</t>
    </rPh>
    <rPh sb="6" eb="7">
      <t>ニン</t>
    </rPh>
    <phoneticPr fontId="2"/>
  </si>
  <si>
    <t>（単位：団体、人）</t>
    <rPh sb="1" eb="3">
      <t>タンイ</t>
    </rPh>
    <rPh sb="4" eb="6">
      <t>ダンタイ</t>
    </rPh>
    <rPh sb="7" eb="8">
      <t>ニン</t>
    </rPh>
    <phoneticPr fontId="2"/>
  </si>
  <si>
    <t>団体数</t>
    <rPh sb="0" eb="2">
      <t>ダンタイ</t>
    </rPh>
    <rPh sb="2" eb="3">
      <t>カズ</t>
    </rPh>
    <phoneticPr fontId="2"/>
  </si>
  <si>
    <t>人数</t>
    <rPh sb="0" eb="1">
      <t>ニン</t>
    </rPh>
    <phoneticPr fontId="2"/>
  </si>
  <si>
    <t>(10)</t>
    <phoneticPr fontId="2"/>
  </si>
  <si>
    <t>(11)</t>
    <phoneticPr fontId="2"/>
  </si>
  <si>
    <t>(12)</t>
    <phoneticPr fontId="2"/>
  </si>
  <si>
    <t>(13)</t>
    <phoneticPr fontId="2"/>
  </si>
  <si>
    <t>(14)</t>
    <phoneticPr fontId="2"/>
  </si>
  <si>
    <t>(15)</t>
    <phoneticPr fontId="2"/>
  </si>
  <si>
    <t>知的障がい者グループホーム入居状況</t>
    <rPh sb="0" eb="2">
      <t>チテキ</t>
    </rPh>
    <rPh sb="2" eb="3">
      <t>ショウ</t>
    </rPh>
    <rPh sb="5" eb="6">
      <t>シャ</t>
    </rPh>
    <rPh sb="13" eb="15">
      <t>ニュウキョ</t>
    </rPh>
    <rPh sb="15" eb="17">
      <t>ジョウキョウ</t>
    </rPh>
    <phoneticPr fontId="2"/>
  </si>
  <si>
    <t>(16)</t>
    <phoneticPr fontId="2"/>
  </si>
  <si>
    <t>(17)</t>
    <phoneticPr fontId="2"/>
  </si>
  <si>
    <t>(18)</t>
    <phoneticPr fontId="2"/>
  </si>
  <si>
    <t>(19)</t>
    <phoneticPr fontId="2"/>
  </si>
  <si>
    <t>(20)</t>
    <phoneticPr fontId="2"/>
  </si>
  <si>
    <t>(21)</t>
    <phoneticPr fontId="2"/>
  </si>
  <si>
    <t>(22)</t>
    <phoneticPr fontId="2"/>
  </si>
  <si>
    <t>三鷹市基幹相談支援センター相談件数</t>
    <rPh sb="0" eb="3">
      <t>ミタカシ</t>
    </rPh>
    <rPh sb="3" eb="5">
      <t>キカン</t>
    </rPh>
    <rPh sb="5" eb="7">
      <t>ソウダン</t>
    </rPh>
    <rPh sb="7" eb="9">
      <t>シエン</t>
    </rPh>
    <rPh sb="13" eb="15">
      <t>ソウダン</t>
    </rPh>
    <rPh sb="15" eb="17">
      <t>ケンスウ</t>
    </rPh>
    <phoneticPr fontId="2"/>
  </si>
  <si>
    <t>(46)</t>
    <phoneticPr fontId="2"/>
  </si>
  <si>
    <t>(47)</t>
    <phoneticPr fontId="2"/>
  </si>
  <si>
    <t>障がい１７</t>
    <phoneticPr fontId="2"/>
  </si>
  <si>
    <t>障がい１８</t>
    <phoneticPr fontId="2"/>
  </si>
  <si>
    <t>ア　障がい別</t>
    <rPh sb="2" eb="3">
      <t>サワ</t>
    </rPh>
    <rPh sb="5" eb="6">
      <t>ベツ</t>
    </rPh>
    <phoneticPr fontId="2"/>
  </si>
  <si>
    <t>イ　年齢別</t>
    <rPh sb="2" eb="4">
      <t>ネンレイ</t>
    </rPh>
    <rPh sb="4" eb="5">
      <t>ベツ</t>
    </rPh>
    <phoneticPr fontId="2"/>
  </si>
  <si>
    <t>ウ　当該年度通所者の退転所者別　</t>
    <rPh sb="2" eb="4">
      <t>トウガイ</t>
    </rPh>
    <rPh sb="4" eb="6">
      <t>ネンド</t>
    </rPh>
    <rPh sb="6" eb="9">
      <t>ツウショシャ</t>
    </rPh>
    <rPh sb="10" eb="12">
      <t>タイテン</t>
    </rPh>
    <rPh sb="12" eb="13">
      <t>ショ</t>
    </rPh>
    <rPh sb="13" eb="14">
      <t>シャ</t>
    </rPh>
    <rPh sb="14" eb="15">
      <t>ベツ</t>
    </rPh>
    <phoneticPr fontId="2"/>
  </si>
  <si>
    <t>イ 施設利用状況</t>
    <rPh sb="2" eb="4">
      <t>シセツ</t>
    </rPh>
    <rPh sb="4" eb="6">
      <t>リヨウ</t>
    </rPh>
    <rPh sb="6" eb="8">
      <t>ジョウキョウ</t>
    </rPh>
    <phoneticPr fontId="2"/>
  </si>
  <si>
    <t>ア 地域交流事業</t>
    <rPh sb="2" eb="4">
      <t>チイキ</t>
    </rPh>
    <rPh sb="4" eb="6">
      <t>コウリュウ</t>
    </rPh>
    <rPh sb="6" eb="8">
      <t>ジギョウ</t>
    </rPh>
    <phoneticPr fontId="2"/>
  </si>
  <si>
    <t>ウ ボランティアの受入状況</t>
    <rPh sb="9" eb="11">
      <t>ウケイレ</t>
    </rPh>
    <rPh sb="11" eb="13">
      <t>ジョウキョウ</t>
    </rPh>
    <phoneticPr fontId="2"/>
  </si>
  <si>
    <t>エ 実習生の受入状況</t>
    <rPh sb="2" eb="5">
      <t>ジッシュウセイ</t>
    </rPh>
    <rPh sb="6" eb="8">
      <t>ウケイレ</t>
    </rPh>
    <rPh sb="8" eb="10">
      <t>ジョウキョウ</t>
    </rPh>
    <phoneticPr fontId="2"/>
  </si>
  <si>
    <t>北野ハピネスセンター通所事業統計</t>
    <rPh sb="0" eb="2">
      <t>キタノ</t>
    </rPh>
    <rPh sb="10" eb="12">
      <t>ツウショ</t>
    </rPh>
    <rPh sb="12" eb="14">
      <t>ジギョウ</t>
    </rPh>
    <rPh sb="14" eb="16">
      <t>トウケイ</t>
    </rPh>
    <phoneticPr fontId="2"/>
  </si>
  <si>
    <t>北野ハピネスセンター施設事業統計</t>
    <rPh sb="0" eb="2">
      <t>キタノ</t>
    </rPh>
    <rPh sb="10" eb="12">
      <t>シセツ</t>
    </rPh>
    <rPh sb="12" eb="14">
      <t>ジギョウ</t>
    </rPh>
    <rPh sb="14" eb="16">
      <t>トウケイ</t>
    </rPh>
    <phoneticPr fontId="2"/>
  </si>
  <si>
    <t>（単位：件）</t>
    <rPh sb="1" eb="3">
      <t>タンイ</t>
    </rPh>
    <rPh sb="4" eb="5">
      <t>ケン</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</si>
  <si>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</si>
  <si>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</si>
  <si>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</si>
  <si>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t>
    <phoneticPr fontId="2"/>
  </si>
  <si>
    <t>(15)　障害者総合支援法に基づく施設系支援の利用状況</t>
    <rPh sb="5" eb="8">
      <t>ショウガイシャ</t>
    </rPh>
    <rPh sb="8" eb="10">
      <t>ソウゴウ</t>
    </rPh>
    <rPh sb="10" eb="12">
      <t>シエン</t>
    </rPh>
    <rPh sb="12" eb="13">
      <t>ホウ</t>
    </rPh>
    <rPh sb="14" eb="15">
      <t>モト</t>
    </rPh>
    <rPh sb="17" eb="19">
      <t>シセツ</t>
    </rPh>
    <rPh sb="19" eb="20">
      <t>ケイ</t>
    </rPh>
    <rPh sb="20" eb="22">
      <t>シエン</t>
    </rPh>
    <rPh sb="23" eb="25">
      <t>リヨウ</t>
    </rPh>
    <rPh sb="25" eb="27">
      <t>ジョウキョウ</t>
    </rPh>
    <phoneticPr fontId="2"/>
  </si>
  <si>
    <t>（16）　ホームヘルパー等利用状況</t>
    <rPh sb="12" eb="13">
      <t>トウ</t>
    </rPh>
    <rPh sb="13" eb="15">
      <t>リヨウ</t>
    </rPh>
    <rPh sb="15" eb="17">
      <t>ジョウキョウ</t>
    </rPh>
    <phoneticPr fontId="2"/>
  </si>
  <si>
    <t>(17)　福祉訪問員等派遣状況</t>
    <rPh sb="10" eb="11">
      <t>トウ</t>
    </rPh>
    <phoneticPr fontId="2"/>
  </si>
  <si>
    <t>(18)　一時保護・短期入所状況</t>
    <phoneticPr fontId="2"/>
  </si>
  <si>
    <t>(25)  市町村精神保健福祉相談実施状況</t>
    <rPh sb="6" eb="9">
      <t>シチョウソン</t>
    </rPh>
    <rPh sb="9" eb="13">
      <t>セイシンホケン</t>
    </rPh>
    <rPh sb="13" eb="15">
      <t>フクシ</t>
    </rPh>
    <rPh sb="15" eb="17">
      <t>ソウダン</t>
    </rPh>
    <rPh sb="17" eb="19">
      <t>ジッシ</t>
    </rPh>
    <rPh sb="19" eb="21">
      <t>ジョウキョウ</t>
    </rPh>
    <phoneticPr fontId="2"/>
  </si>
  <si>
    <t>(26)　自動車等燃料費助成事業</t>
    <rPh sb="5" eb="8">
      <t>ジドウシャ</t>
    </rPh>
    <rPh sb="8" eb="9">
      <t>トウ</t>
    </rPh>
    <rPh sb="9" eb="12">
      <t>ネンリョウヒ</t>
    </rPh>
    <rPh sb="12" eb="14">
      <t>ジョセイ</t>
    </rPh>
    <rPh sb="14" eb="16">
      <t>ジギョウ</t>
    </rPh>
    <phoneticPr fontId="2"/>
  </si>
  <si>
    <t>(27)  福祉タクシー助成事業</t>
    <rPh sb="6" eb="8">
      <t>フクシ</t>
    </rPh>
    <rPh sb="12" eb="14">
      <t>ジョセイ</t>
    </rPh>
    <rPh sb="14" eb="16">
      <t>ジギョウ</t>
    </rPh>
    <phoneticPr fontId="2"/>
  </si>
  <si>
    <t>・・・・・・・・</t>
  </si>
  <si>
    <t>障がい１０</t>
  </si>
  <si>
    <t>自動車等燃料費助成事業</t>
  </si>
  <si>
    <t>障がい１１</t>
  </si>
  <si>
    <t>(27)</t>
    <phoneticPr fontId="2"/>
  </si>
  <si>
    <t>(28)</t>
    <phoneticPr fontId="2"/>
  </si>
  <si>
    <t>(29)</t>
    <phoneticPr fontId="2"/>
  </si>
  <si>
    <t>(30)</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</si>
  <si>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</si>
  <si>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</si>
  <si>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</si>
  <si>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</si>
  <si>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</si>
  <si>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</si>
  <si>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</si>
  <si>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</si>
  <si>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</si>
  <si>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(19)　日常生活用具等給付状況</t>
    <rPh sb="5" eb="7">
      <t>ニチジョウ</t>
    </rPh>
    <rPh sb="7" eb="9">
      <t>セイカツ</t>
    </rPh>
    <rPh sb="9" eb="11">
      <t>ヨウグ</t>
    </rPh>
    <rPh sb="11" eb="12">
      <t>トウ</t>
    </rPh>
    <rPh sb="12" eb="14">
      <t>キュウフ</t>
    </rPh>
    <rPh sb="14" eb="16">
      <t>ジョウキョウ</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</si>
  <si>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</si>
  <si>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</si>
  <si>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</si>
  <si>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</si>
  <si>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</si>
  <si>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</si>
  <si>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</si>
  <si>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</si>
  <si>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</si>
  <si>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（8)　自動車改造費助成状況</t>
    <rPh sb="4" eb="7">
      <t>ジドウシャ</t>
    </rPh>
    <rPh sb="7" eb="9">
      <t>カイゾウ</t>
    </rPh>
    <rPh sb="9" eb="10">
      <t>ヒ</t>
    </rPh>
    <rPh sb="10" eb="12">
      <t>ジョセイ</t>
    </rPh>
    <rPh sb="12" eb="14">
      <t>ジョウキョウ</t>
    </rPh>
    <phoneticPr fontId="2"/>
  </si>
  <si>
    <t>（20)　精神障害者保健福祉手帳申請者数</t>
    <rPh sb="5" eb="7">
      <t>セイシン</t>
    </rPh>
    <rPh sb="7" eb="9">
      <t>ショウガイ</t>
    </rPh>
    <rPh sb="9" eb="10">
      <t>シャ</t>
    </rPh>
    <rPh sb="10" eb="12">
      <t>ホケン</t>
    </rPh>
    <rPh sb="12" eb="14">
      <t>フクシ</t>
    </rPh>
    <rPh sb="14" eb="16">
      <t>テチョウ</t>
    </rPh>
    <rPh sb="16" eb="19">
      <t>シンセイシャ</t>
    </rPh>
    <rPh sb="19" eb="20">
      <t>スウ</t>
    </rPh>
    <phoneticPr fontId="2"/>
  </si>
  <si>
    <t>（21)　自立支援医療(精神)申請者数</t>
    <rPh sb="5" eb="7">
      <t>ジリツ</t>
    </rPh>
    <rPh sb="7" eb="9">
      <t>シエン</t>
    </rPh>
    <rPh sb="9" eb="11">
      <t>イリョウ</t>
    </rPh>
    <rPh sb="12" eb="14">
      <t>セイシン</t>
    </rPh>
    <rPh sb="15" eb="18">
      <t>シンセイシャ</t>
    </rPh>
    <rPh sb="18" eb="19">
      <t>スウ</t>
    </rPh>
    <phoneticPr fontId="2"/>
  </si>
  <si>
    <t>障がい者相談係 （各年4月1日現在） （単位：人）</t>
    <rPh sb="0" eb="1">
      <t>サワ</t>
    </rPh>
    <rPh sb="3" eb="4">
      <t>シャ</t>
    </rPh>
    <rPh sb="4" eb="6">
      <t>ソウダン</t>
    </rPh>
    <rPh sb="6" eb="7">
      <t>カカリ</t>
    </rPh>
    <rPh sb="9" eb="10">
      <t>カク</t>
    </rPh>
    <rPh sb="10" eb="11">
      <t>ネン</t>
    </rPh>
    <rPh sb="12" eb="13">
      <t>ガツ</t>
    </rPh>
    <rPh sb="14" eb="15">
      <t>ヒ</t>
    </rPh>
    <rPh sb="15" eb="16">
      <t>ウツツ</t>
    </rPh>
    <rPh sb="16" eb="17">
      <t>ザイ</t>
    </rPh>
    <rPh sb="20" eb="22">
      <t>タンイ</t>
    </rPh>
    <rPh sb="23" eb="24">
      <t>ヒト</t>
    </rPh>
    <phoneticPr fontId="2"/>
  </si>
  <si>
    <t>障がい者相談係 （各年4月1日現在） （単位：人）</t>
    <rPh sb="9" eb="10">
      <t>カク</t>
    </rPh>
    <rPh sb="10" eb="11">
      <t>ネン</t>
    </rPh>
    <rPh sb="12" eb="13">
      <t>ガツ</t>
    </rPh>
    <rPh sb="14" eb="15">
      <t>ヒ</t>
    </rPh>
    <rPh sb="20" eb="22">
      <t>タンイ</t>
    </rPh>
    <rPh sb="23" eb="24">
      <t>ヒト</t>
    </rPh>
    <phoneticPr fontId="2"/>
  </si>
  <si>
    <t>障がい者相談係 (各年4月1日現在） （単位：人）</t>
    <rPh sb="0" eb="1">
      <t>ショウ</t>
    </rPh>
    <rPh sb="3" eb="4">
      <t>シャ</t>
    </rPh>
    <rPh sb="4" eb="6">
      <t>ソウダン</t>
    </rPh>
    <rPh sb="6" eb="7">
      <t>カカリ</t>
    </rPh>
    <rPh sb="9" eb="10">
      <t>カク</t>
    </rPh>
    <rPh sb="10" eb="11">
      <t>ネン</t>
    </rPh>
    <rPh sb="12" eb="13">
      <t>ガツ</t>
    </rPh>
    <rPh sb="14" eb="15">
      <t>ヒ</t>
    </rPh>
    <rPh sb="15" eb="16">
      <t>ウツツ</t>
    </rPh>
    <rPh sb="16" eb="17">
      <t>ザイ</t>
    </rPh>
    <rPh sb="20" eb="22">
      <t>タンイ</t>
    </rPh>
    <rPh sb="23" eb="24">
      <t>ヒト</t>
    </rPh>
    <phoneticPr fontId="2"/>
  </si>
  <si>
    <t>障がい者相談係 (各年4月1日現在） （単位：人）</t>
    <rPh sb="0" eb="1">
      <t>サワ</t>
    </rPh>
    <rPh sb="3" eb="4">
      <t>シャ</t>
    </rPh>
    <rPh sb="4" eb="6">
      <t>ソウダン</t>
    </rPh>
    <rPh sb="6" eb="7">
      <t>カカリ</t>
    </rPh>
    <rPh sb="9" eb="10">
      <t>カク</t>
    </rPh>
    <rPh sb="10" eb="11">
      <t>ネン</t>
    </rPh>
    <rPh sb="12" eb="13">
      <t>ガツ</t>
    </rPh>
    <rPh sb="14" eb="15">
      <t>ヒ</t>
    </rPh>
    <rPh sb="15" eb="16">
      <t>ウツツ</t>
    </rPh>
    <rPh sb="16" eb="17">
      <t>ザイ</t>
    </rPh>
    <rPh sb="20" eb="22">
      <t>タンイ</t>
    </rPh>
    <rPh sb="23" eb="24">
      <t>ヒト</t>
    </rPh>
    <phoneticPr fontId="2"/>
  </si>
  <si>
    <t>障がい者相談係 （単位：件）</t>
    <phoneticPr fontId="2"/>
  </si>
  <si>
    <t>障がい者医療・給付係 （単位：人）</t>
    <rPh sb="0" eb="1">
      <t>サワ</t>
    </rPh>
    <rPh sb="3" eb="4">
      <t>シャ</t>
    </rPh>
    <rPh sb="4" eb="6">
      <t>イリョウ</t>
    </rPh>
    <rPh sb="7" eb="9">
      <t>キュウフ</t>
    </rPh>
    <rPh sb="9" eb="10">
      <t>カカリ</t>
    </rPh>
    <rPh sb="12" eb="14">
      <t>タンイ</t>
    </rPh>
    <rPh sb="15" eb="16">
      <t>ニン</t>
    </rPh>
    <phoneticPr fontId="2"/>
  </si>
  <si>
    <t>障がい者医療・給付係 （単位：件、人）</t>
    <rPh sb="12" eb="14">
      <t>タンイ</t>
    </rPh>
    <rPh sb="15" eb="16">
      <t>ケン</t>
    </rPh>
    <rPh sb="17" eb="18">
      <t>ニン</t>
    </rPh>
    <phoneticPr fontId="2"/>
  </si>
  <si>
    <t>基幹相談支援センター担当 （単位：人、件（虐待防止））</t>
    <phoneticPr fontId="2"/>
  </si>
  <si>
    <t>障がい者相談係 （単位：回、人）</t>
    <rPh sb="0" eb="1">
      <t>ショウ</t>
    </rPh>
    <rPh sb="3" eb="4">
      <t>シャ</t>
    </rPh>
    <rPh sb="4" eb="6">
      <t>ソウダン</t>
    </rPh>
    <rPh sb="6" eb="7">
      <t>カカリ</t>
    </rPh>
    <phoneticPr fontId="2"/>
  </si>
  <si>
    <t>障がい者医療・給付係  (単位：件、円）</t>
    <rPh sb="13" eb="15">
      <t>タンイ</t>
    </rPh>
    <rPh sb="16" eb="17">
      <t>ケン</t>
    </rPh>
    <rPh sb="18" eb="19">
      <t>エン</t>
    </rPh>
    <phoneticPr fontId="2"/>
  </si>
  <si>
    <t xml:space="preserve">                                  障がい者医療・給付係 （単位：人、円）</t>
    <rPh sb="34" eb="44">
      <t>カカリ</t>
    </rPh>
    <rPh sb="51" eb="52">
      <t>エン</t>
    </rPh>
    <phoneticPr fontId="2"/>
  </si>
  <si>
    <t>障がい者支援係 （単位：人）</t>
    <rPh sb="4" eb="6">
      <t>シエン</t>
    </rPh>
    <phoneticPr fontId="2"/>
  </si>
  <si>
    <t>障がい者支援係 （単位：件、人）</t>
    <rPh sb="4" eb="6">
      <t>シエン</t>
    </rPh>
    <phoneticPr fontId="2"/>
  </si>
  <si>
    <t xml:space="preserve">                          障がい者支援係 （単位：人）</t>
    <rPh sb="26" eb="27">
      <t>ショウ</t>
    </rPh>
    <rPh sb="29" eb="30">
      <t>シャ</t>
    </rPh>
    <rPh sb="30" eb="32">
      <t>シエン</t>
    </rPh>
    <rPh sb="32" eb="33">
      <t>カカ</t>
    </rPh>
    <rPh sb="35" eb="37">
      <t>タンイ</t>
    </rPh>
    <rPh sb="38" eb="39">
      <t>ヒト</t>
    </rPh>
    <phoneticPr fontId="2"/>
  </si>
  <si>
    <t>障がい者支援係 （単位：件）</t>
    <rPh sb="4" eb="6">
      <t>シエン</t>
    </rPh>
    <phoneticPr fontId="2"/>
  </si>
  <si>
    <t>年度</t>
    <rPh sb="0" eb="1">
      <t>トシ</t>
    </rPh>
    <rPh sb="1" eb="2">
      <t>タビ</t>
    </rPh>
    <phoneticPr fontId="2"/>
  </si>
  <si>
    <t>年度</t>
    <rPh sb="0" eb="1">
      <t>トシ</t>
    </rPh>
    <rPh sb="1" eb="2">
      <t>ド</t>
    </rPh>
    <phoneticPr fontId="2"/>
  </si>
  <si>
    <t>件数</t>
    <rPh sb="0" eb="1">
      <t>ケン</t>
    </rPh>
    <rPh sb="1" eb="2">
      <t>カズ</t>
    </rPh>
    <phoneticPr fontId="2"/>
  </si>
  <si>
    <t>年度</t>
    <rPh sb="0" eb="1">
      <t>ネン</t>
    </rPh>
    <rPh sb="1" eb="2">
      <t>ド</t>
    </rPh>
    <phoneticPr fontId="2"/>
  </si>
  <si>
    <t>視覚</t>
    <rPh sb="0" eb="1">
      <t>シ</t>
    </rPh>
    <rPh sb="1" eb="2">
      <t>サトシ</t>
    </rPh>
    <phoneticPr fontId="2"/>
  </si>
  <si>
    <t>聴覚</t>
    <rPh sb="0" eb="1">
      <t>チョウ</t>
    </rPh>
    <rPh sb="1" eb="2">
      <t>サトル</t>
    </rPh>
    <phoneticPr fontId="2"/>
  </si>
  <si>
    <t>肢体</t>
    <rPh sb="0" eb="1">
      <t>アシ</t>
    </rPh>
    <rPh sb="1" eb="2">
      <t>カラダ</t>
    </rPh>
    <phoneticPr fontId="2"/>
  </si>
  <si>
    <t>内部</t>
    <rPh sb="0" eb="1">
      <t>ウチ</t>
    </rPh>
    <rPh sb="1" eb="2">
      <t>ブ</t>
    </rPh>
    <phoneticPr fontId="2"/>
  </si>
  <si>
    <t>＊　内部</t>
    <rPh sb="2" eb="3">
      <t>ウチ</t>
    </rPh>
    <rPh sb="3" eb="4">
      <t>ブ</t>
    </rPh>
    <phoneticPr fontId="2"/>
  </si>
  <si>
    <t>区分</t>
    <rPh sb="0" eb="1">
      <t>ク</t>
    </rPh>
    <rPh sb="1" eb="2">
      <t>ブン</t>
    </rPh>
    <phoneticPr fontId="2"/>
  </si>
  <si>
    <t>等級</t>
    <rPh sb="0" eb="1">
      <t>トウ</t>
    </rPh>
    <rPh sb="1" eb="2">
      <t>キュウ</t>
    </rPh>
    <phoneticPr fontId="2"/>
  </si>
  <si>
    <t>　　　　     年度</t>
    <rPh sb="9" eb="10">
      <t>トシ</t>
    </rPh>
    <rPh sb="10" eb="11">
      <t>ド</t>
    </rPh>
    <phoneticPr fontId="2"/>
  </si>
  <si>
    <t xml:space="preserve">  　品目</t>
    <rPh sb="3" eb="4">
      <t>シナ</t>
    </rPh>
    <rPh sb="4" eb="5">
      <t>メ</t>
    </rPh>
    <phoneticPr fontId="2"/>
  </si>
  <si>
    <t>義眼</t>
    <rPh sb="0" eb="1">
      <t>ギ</t>
    </rPh>
    <rPh sb="1" eb="2">
      <t>メ</t>
    </rPh>
    <phoneticPr fontId="2"/>
  </si>
  <si>
    <t>眼鏡</t>
    <rPh sb="0" eb="1">
      <t>メ</t>
    </rPh>
    <rPh sb="1" eb="2">
      <t>カガミ</t>
    </rPh>
    <phoneticPr fontId="2"/>
  </si>
  <si>
    <t>義肢</t>
    <rPh sb="0" eb="1">
      <t>ギ</t>
    </rPh>
    <rPh sb="1" eb="2">
      <t>アシ</t>
    </rPh>
    <phoneticPr fontId="2"/>
  </si>
  <si>
    <t>装具</t>
    <rPh sb="0" eb="1">
      <t>ソウ</t>
    </rPh>
    <rPh sb="1" eb="2">
      <t>グ</t>
    </rPh>
    <phoneticPr fontId="2"/>
  </si>
  <si>
    <t>都内</t>
    <rPh sb="0" eb="1">
      <t>ト</t>
    </rPh>
    <rPh sb="1" eb="2">
      <t>ナイ</t>
    </rPh>
    <phoneticPr fontId="2"/>
  </si>
  <si>
    <t>都外</t>
    <rPh sb="0" eb="1">
      <t>ト</t>
    </rPh>
    <rPh sb="1" eb="2">
      <t>ガイ</t>
    </rPh>
    <phoneticPr fontId="2"/>
  </si>
  <si>
    <t>被派遣
人数</t>
    <rPh sb="0" eb="1">
      <t>ヒ</t>
    </rPh>
    <rPh sb="1" eb="3">
      <t>ハケン</t>
    </rPh>
    <rPh sb="4" eb="6">
      <t>ニンズウ</t>
    </rPh>
    <phoneticPr fontId="2"/>
  </si>
  <si>
    <t>児童</t>
    <rPh sb="0" eb="1">
      <t>ジ</t>
    </rPh>
    <rPh sb="1" eb="2">
      <t>ワラベ</t>
    </rPh>
    <phoneticPr fontId="2"/>
  </si>
  <si>
    <t>浴槽・湯沸器</t>
    <rPh sb="0" eb="1">
      <t>ヨク</t>
    </rPh>
    <rPh sb="1" eb="2">
      <t>ソウ</t>
    </rPh>
    <phoneticPr fontId="2"/>
  </si>
  <si>
    <t>成人</t>
    <rPh sb="0" eb="1">
      <t>シゲル</t>
    </rPh>
    <rPh sb="1" eb="2">
      <t>ジン</t>
    </rPh>
    <phoneticPr fontId="2"/>
  </si>
  <si>
    <t>内容</t>
    <rPh sb="0" eb="1">
      <t>ウチ</t>
    </rPh>
    <rPh sb="1" eb="2">
      <t>カタチ</t>
    </rPh>
    <phoneticPr fontId="2"/>
  </si>
  <si>
    <t>来所</t>
    <rPh sb="0" eb="1">
      <t>ライ</t>
    </rPh>
    <rPh sb="1" eb="2">
      <t>トコロ</t>
    </rPh>
    <phoneticPr fontId="2"/>
  </si>
  <si>
    <t>電話</t>
    <rPh sb="0" eb="1">
      <t>デン</t>
    </rPh>
    <rPh sb="1" eb="2">
      <t>ハナシ</t>
    </rPh>
    <phoneticPr fontId="2"/>
  </si>
  <si>
    <t>訪問</t>
    <rPh sb="0" eb="1">
      <t>オトズ</t>
    </rPh>
    <rPh sb="1" eb="2">
      <t>トイ</t>
    </rPh>
    <phoneticPr fontId="2"/>
  </si>
  <si>
    <t>合計</t>
    <rPh sb="0" eb="1">
      <t>ゴウ</t>
    </rPh>
    <rPh sb="1" eb="2">
      <t>ケイ</t>
    </rPh>
    <phoneticPr fontId="2"/>
  </si>
  <si>
    <t>国保</t>
    <rPh sb="0" eb="1">
      <t>クニ</t>
    </rPh>
    <rPh sb="1" eb="2">
      <t>ホ</t>
    </rPh>
    <phoneticPr fontId="2"/>
  </si>
  <si>
    <t>社保</t>
    <rPh sb="0" eb="1">
      <t>シャ</t>
    </rPh>
    <rPh sb="1" eb="2">
      <t>タモツ</t>
    </rPh>
    <phoneticPr fontId="2"/>
  </si>
  <si>
    <t>後期</t>
    <rPh sb="0" eb="1">
      <t>ゴ</t>
    </rPh>
    <rPh sb="1" eb="2">
      <t>キ</t>
    </rPh>
    <phoneticPr fontId="2"/>
  </si>
  <si>
    <t>金額</t>
    <rPh sb="0" eb="1">
      <t>キン</t>
    </rPh>
    <rPh sb="1" eb="2">
      <t>ガク</t>
    </rPh>
    <phoneticPr fontId="2"/>
  </si>
  <si>
    <t>社保</t>
    <rPh sb="0" eb="1">
      <t>シャ</t>
    </rPh>
    <rPh sb="1" eb="2">
      <t>ホ</t>
    </rPh>
    <phoneticPr fontId="2"/>
  </si>
  <si>
    <t>内訳</t>
    <rPh sb="0" eb="1">
      <t>ウチ</t>
    </rPh>
    <rPh sb="1" eb="2">
      <t>ヤク</t>
    </rPh>
    <phoneticPr fontId="2"/>
  </si>
  <si>
    <t>派遣件数</t>
    <rPh sb="0" eb="1">
      <t>ハ</t>
    </rPh>
    <rPh sb="1" eb="2">
      <t>ツカ</t>
    </rPh>
    <rPh sb="2" eb="3">
      <t>ケン</t>
    </rPh>
    <rPh sb="3" eb="4">
      <t>カズ</t>
    </rPh>
    <phoneticPr fontId="2"/>
  </si>
  <si>
    <t>再交付</t>
    <rPh sb="0" eb="1">
      <t>サイ</t>
    </rPh>
    <rPh sb="1" eb="3">
      <t>コウフ</t>
    </rPh>
    <phoneticPr fontId="2"/>
  </si>
  <si>
    <t>年齢別</t>
    <rPh sb="0" eb="1">
      <t>トシ</t>
    </rPh>
    <rPh sb="1" eb="2">
      <t>ヨワイ</t>
    </rPh>
    <rPh sb="2" eb="3">
      <t>ベツ</t>
    </rPh>
    <phoneticPr fontId="2"/>
  </si>
  <si>
    <t>※平成28年度に基幹相談支援センター開設</t>
    <rPh sb="1" eb="3">
      <t>ヘイセイ</t>
    </rPh>
    <rPh sb="5" eb="7">
      <t>ネンド</t>
    </rPh>
    <rPh sb="8" eb="10">
      <t>キカン</t>
    </rPh>
    <rPh sb="10" eb="12">
      <t>ソウダン</t>
    </rPh>
    <rPh sb="12" eb="14">
      <t>シエン</t>
    </rPh>
    <rPh sb="18" eb="20">
      <t>カイセツ</t>
    </rPh>
    <phoneticPr fontId="2"/>
  </si>
  <si>
    <t>令和２</t>
    <rPh sb="0" eb="1">
      <t>レイ</t>
    </rPh>
    <rPh sb="1" eb="2">
      <t>ワ</t>
    </rPh>
    <phoneticPr fontId="2"/>
  </si>
  <si>
    <t>　　　　　　　　　　　　　　年度　　　　　品目　　　　　　　　　　　　　　　　　　　　</t>
    <rPh sb="14" eb="15">
      <t>トシ</t>
    </rPh>
    <rPh sb="15" eb="16">
      <t>タビ</t>
    </rPh>
    <rPh sb="21" eb="22">
      <t>シナ</t>
    </rPh>
    <rPh sb="22" eb="23">
      <t>メ</t>
    </rPh>
    <phoneticPr fontId="2"/>
  </si>
  <si>
    <t>令和元</t>
    <rPh sb="0" eb="1">
      <t>レイ</t>
    </rPh>
    <rPh sb="1" eb="2">
      <t>ワ</t>
    </rPh>
    <rPh sb="2" eb="3">
      <t>ゲン</t>
    </rPh>
    <phoneticPr fontId="2"/>
  </si>
  <si>
    <t>各年度4月1日現在 （単位：人）</t>
    <rPh sb="0" eb="3">
      <t>カクネンド</t>
    </rPh>
    <rPh sb="4" eb="5">
      <t>ガツ</t>
    </rPh>
    <rPh sb="6" eb="7">
      <t>ニチ</t>
    </rPh>
    <rPh sb="7" eb="9">
      <t>ゲンザイ</t>
    </rPh>
    <phoneticPr fontId="2"/>
  </si>
  <si>
    <t>17
（うち広域派遣5）</t>
    <phoneticPr fontId="2"/>
  </si>
  <si>
    <t>盲人用血圧計</t>
    <rPh sb="0" eb="3">
      <t>モウジンヨウ</t>
    </rPh>
    <rPh sb="3" eb="6">
      <t>ケツアツケイ</t>
    </rPh>
    <phoneticPr fontId="2"/>
  </si>
  <si>
    <t>障がい１６,１７</t>
    <phoneticPr fontId="2"/>
  </si>
  <si>
    <t>重度障害者用
意思伝達装置</t>
    <rPh sb="0" eb="2">
      <t>ジュウド</t>
    </rPh>
    <rPh sb="2" eb="6">
      <t>ショウガイシャヨウ</t>
    </rPh>
    <rPh sb="7" eb="9">
      <t>イシ</t>
    </rPh>
    <rPh sb="9" eb="11">
      <t>デンタツ</t>
    </rPh>
    <rPh sb="11" eb="13">
      <t>ソウチ</t>
    </rPh>
    <phoneticPr fontId="2"/>
  </si>
  <si>
    <t>障がい者医療・給付係  (各年度3月31日現在 ) (単位：人）</t>
    <rPh sb="15" eb="16">
      <t>ド</t>
    </rPh>
    <phoneticPr fontId="2"/>
  </si>
  <si>
    <t>登録人数</t>
    <rPh sb="0" eb="2">
      <t>トウロク</t>
    </rPh>
    <rPh sb="2" eb="3">
      <t>ヒト</t>
    </rPh>
    <rPh sb="3" eb="4">
      <t>カズ</t>
    </rPh>
    <phoneticPr fontId="2"/>
  </si>
  <si>
    <t>１人当たり支給月額</t>
    <rPh sb="1" eb="2">
      <t>ニン</t>
    </rPh>
    <rPh sb="2" eb="3">
      <t>ア</t>
    </rPh>
    <rPh sb="5" eb="7">
      <t>シキュウ</t>
    </rPh>
    <rPh sb="7" eb="9">
      <t>ゲツガク</t>
    </rPh>
    <phoneticPr fontId="2"/>
  </si>
  <si>
    <t>障がい者医療・給付係  (各年度3月31日現在 ) （単位：人）</t>
    <rPh sb="15" eb="16">
      <t>ド</t>
    </rPh>
    <phoneticPr fontId="2"/>
  </si>
  <si>
    <t>障がい者医療・給付係 (各年度3月31日現在 ) （単位：人）</t>
    <rPh sb="0" eb="10">
      <t>カカリ</t>
    </rPh>
    <rPh sb="12" eb="14">
      <t>カクネン</t>
    </rPh>
    <rPh sb="14" eb="15">
      <t>ド</t>
    </rPh>
    <rPh sb="26" eb="28">
      <t>タンイ</t>
    </rPh>
    <rPh sb="29" eb="30">
      <t>ヒト</t>
    </rPh>
    <phoneticPr fontId="2"/>
  </si>
  <si>
    <t>件数</t>
    <rPh sb="0" eb="2">
      <t>ケンスウ</t>
    </rPh>
    <phoneticPr fontId="2"/>
  </si>
  <si>
    <t>イ　整形外科医による相談</t>
    <rPh sb="2" eb="4">
      <t>セイケイ</t>
    </rPh>
    <rPh sb="4" eb="7">
      <t>ゲカイ</t>
    </rPh>
    <rPh sb="10" eb="12">
      <t>ソウダン</t>
    </rPh>
    <phoneticPr fontId="2"/>
  </si>
  <si>
    <t>ウ　歯科医による相談</t>
    <rPh sb="2" eb="5">
      <t>シカイ</t>
    </rPh>
    <rPh sb="8" eb="10">
      <t>ソウダン</t>
    </rPh>
    <phoneticPr fontId="2"/>
  </si>
  <si>
    <t>心身障害者医療費助成支給状況</t>
    <rPh sb="0" eb="2">
      <t>シンシン</t>
    </rPh>
    <rPh sb="2" eb="5">
      <t>ショウガイシャ</t>
    </rPh>
    <rPh sb="5" eb="7">
      <t>イリョウ</t>
    </rPh>
    <rPh sb="7" eb="8">
      <t>ヒ</t>
    </rPh>
    <rPh sb="8" eb="10">
      <t>ジョセイ</t>
    </rPh>
    <rPh sb="10" eb="12">
      <t>シキュウ</t>
    </rPh>
    <rPh sb="12" eb="14">
      <t>ジョウキョウ</t>
    </rPh>
    <phoneticPr fontId="2"/>
  </si>
  <si>
    <t>令和３</t>
    <rPh sb="0" eb="1">
      <t>レイ</t>
    </rPh>
    <rPh sb="1" eb="2">
      <t>ワ</t>
    </rPh>
    <phoneticPr fontId="2"/>
  </si>
  <si>
    <t>1,261(1,063)</t>
  </si>
  <si>
    <t>4,220(3,394)</t>
  </si>
  <si>
    <t>視覚障がい者安全つえ</t>
    <rPh sb="0" eb="3">
      <t>シカクショウ</t>
    </rPh>
    <rPh sb="5" eb="6">
      <t>シャ</t>
    </rPh>
    <rPh sb="6" eb="8">
      <t>アンゼン</t>
    </rPh>
    <phoneticPr fontId="2"/>
  </si>
  <si>
    <t>視覚障がい者用テープレコーダー</t>
    <rPh sb="0" eb="3">
      <t>シカクショウ</t>
    </rPh>
    <rPh sb="5" eb="6">
      <t>シャ</t>
    </rPh>
    <rPh sb="6" eb="7">
      <t>ヨウ</t>
    </rPh>
    <phoneticPr fontId="2"/>
  </si>
  <si>
    <t>9
（うち広域派遣7）</t>
    <phoneticPr fontId="2"/>
  </si>
  <si>
    <t>—</t>
    <phoneticPr fontId="2"/>
  </si>
  <si>
    <t>1,409(1,065)</t>
    <phoneticPr fontId="2"/>
  </si>
  <si>
    <t>（22）三鷹市基幹相談支援センター相談件数</t>
    <rPh sb="4" eb="7">
      <t>ミタカシ</t>
    </rPh>
    <rPh sb="7" eb="9">
      <t>キカン</t>
    </rPh>
    <rPh sb="9" eb="11">
      <t>ソウダン</t>
    </rPh>
    <rPh sb="11" eb="13">
      <t>シエン</t>
    </rPh>
    <rPh sb="17" eb="19">
      <t>ソウダン</t>
    </rPh>
    <rPh sb="19" eb="21">
      <t>ケンスウ</t>
    </rPh>
    <phoneticPr fontId="2"/>
  </si>
  <si>
    <t>（24）三鷹市精神保健福祉相談実施状況</t>
    <rPh sb="4" eb="7">
      <t>ミタカシ</t>
    </rPh>
    <rPh sb="7" eb="9">
      <t>セイシン</t>
    </rPh>
    <rPh sb="9" eb="11">
      <t>ホケン</t>
    </rPh>
    <rPh sb="11" eb="13">
      <t>フクシ</t>
    </rPh>
    <rPh sb="13" eb="15">
      <t>ソウダン</t>
    </rPh>
    <rPh sb="15" eb="17">
      <t>ジッシ</t>
    </rPh>
    <rPh sb="17" eb="19">
      <t>ジョウキョウ</t>
    </rPh>
    <phoneticPr fontId="2"/>
  </si>
  <si>
    <t>令和４</t>
    <rPh sb="0" eb="1">
      <t>レイ</t>
    </rPh>
    <rPh sb="1" eb="2">
      <t>ワ</t>
    </rPh>
    <phoneticPr fontId="2"/>
  </si>
  <si>
    <t>令和３</t>
    <rPh sb="0" eb="2">
      <t>レイワ</t>
    </rPh>
    <phoneticPr fontId="2"/>
  </si>
  <si>
    <t>令和元</t>
    <rPh sb="0" eb="2">
      <t>レイワ</t>
    </rPh>
    <rPh sb="2" eb="3">
      <t>ガン</t>
    </rPh>
    <phoneticPr fontId="2"/>
  </si>
  <si>
    <t>令和２</t>
    <rPh sb="0" eb="2">
      <t>レイワ</t>
    </rPh>
    <phoneticPr fontId="2"/>
  </si>
  <si>
    <t>令和４</t>
    <rPh sb="0" eb="2">
      <t>レイワ</t>
    </rPh>
    <phoneticPr fontId="2"/>
  </si>
  <si>
    <t>415
(251)</t>
  </si>
  <si>
    <t>189
（110）</t>
  </si>
  <si>
    <t>3,292(1,534)</t>
    <phoneticPr fontId="2"/>
  </si>
  <si>
    <t>「緊急時支援計画」による支援の決定者</t>
    <rPh sb="1" eb="8">
      <t>キンキュウジシエンケイカク</t>
    </rPh>
    <rPh sb="12" eb="14">
      <t>シエン</t>
    </rPh>
    <rPh sb="15" eb="18">
      <t>ケッテイシャ</t>
    </rPh>
    <phoneticPr fontId="2"/>
  </si>
  <si>
    <t>※　令和元年度聴覚障がい者対象は、申込者がいなかったため未開催
※　令和２年度で事業終了</t>
    <rPh sb="2" eb="4">
      <t>レイワ</t>
    </rPh>
    <rPh sb="4" eb="5">
      <t>ゲン</t>
    </rPh>
    <rPh sb="6" eb="7">
      <t>ド</t>
    </rPh>
    <rPh sb="7" eb="9">
      <t>チョウカク</t>
    </rPh>
    <rPh sb="9" eb="10">
      <t>ショウ</t>
    </rPh>
    <rPh sb="12" eb="13">
      <t>モノ</t>
    </rPh>
    <rPh sb="13" eb="15">
      <t>タイショウ</t>
    </rPh>
    <rPh sb="17" eb="19">
      <t>モウシコミ</t>
    </rPh>
    <rPh sb="19" eb="20">
      <t>シャ</t>
    </rPh>
    <rPh sb="28" eb="31">
      <t>ミカイサイ</t>
    </rPh>
    <rPh sb="34" eb="36">
      <t>レイワ</t>
    </rPh>
    <rPh sb="37" eb="39">
      <t>ネンド</t>
    </rPh>
    <rPh sb="40" eb="42">
      <t>ジギョウ</t>
    </rPh>
    <rPh sb="42" eb="44">
      <t>シュウリョウ</t>
    </rPh>
    <phoneticPr fontId="2"/>
  </si>
  <si>
    <t>(10) 緊急通報システム利用状況</t>
    <rPh sb="5" eb="7">
      <t>キンキュウ</t>
    </rPh>
    <rPh sb="7" eb="9">
      <t>ツウホウ</t>
    </rPh>
    <rPh sb="13" eb="15">
      <t>リヨウ</t>
    </rPh>
    <rPh sb="15" eb="17">
      <t>ジョウキョウ</t>
    </rPh>
    <phoneticPr fontId="2"/>
  </si>
  <si>
    <t>ア　指定計画相談支援</t>
    <rPh sb="2" eb="4">
      <t>シテイ</t>
    </rPh>
    <rPh sb="4" eb="6">
      <t>ケイカク</t>
    </rPh>
    <rPh sb="6" eb="8">
      <t>ソウダン</t>
    </rPh>
    <rPh sb="8" eb="10">
      <t>シエン</t>
    </rPh>
    <phoneticPr fontId="2"/>
  </si>
  <si>
    <t>29
（うち広域派遣24）</t>
    <phoneticPr fontId="2"/>
  </si>
  <si>
    <t>令和５</t>
    <rPh sb="0" eb="1">
      <t>レイ</t>
    </rPh>
    <rPh sb="1" eb="2">
      <t>ワ</t>
    </rPh>
    <phoneticPr fontId="2"/>
  </si>
  <si>
    <t>　</t>
    <phoneticPr fontId="2"/>
  </si>
  <si>
    <t>令和５</t>
    <rPh sb="0" eb="2">
      <t>レイワ</t>
    </rPh>
    <phoneticPr fontId="2"/>
  </si>
  <si>
    <t>令和元</t>
  </si>
  <si>
    <t>令和２</t>
  </si>
  <si>
    <t>令和３</t>
  </si>
  <si>
    <t>令和４</t>
  </si>
  <si>
    <t>件数</t>
  </si>
  <si>
    <t>金額</t>
  </si>
  <si>
    <t>男</t>
  </si>
  <si>
    <t>女</t>
  </si>
  <si>
    <t>計</t>
  </si>
  <si>
    <t>２　障がい者支援課</t>
    <rPh sb="2" eb="3">
      <t>ショウ</t>
    </rPh>
    <rPh sb="5" eb="6">
      <t>シャ</t>
    </rPh>
    <rPh sb="6" eb="8">
      <t>シエン</t>
    </rPh>
    <rPh sb="8" eb="9">
      <t>カ</t>
    </rPh>
    <phoneticPr fontId="2"/>
  </si>
  <si>
    <t>(1) 身体障がい者数の推移</t>
    <rPh sb="4" eb="6">
      <t>シンタイ</t>
    </rPh>
    <rPh sb="6" eb="7">
      <t>サワ</t>
    </rPh>
    <rPh sb="9" eb="10">
      <t>シャ</t>
    </rPh>
    <rPh sb="10" eb="11">
      <t>スウ</t>
    </rPh>
    <rPh sb="12" eb="14">
      <t>スイイ</t>
    </rPh>
    <phoneticPr fontId="2"/>
  </si>
  <si>
    <t>3,917(3,169)</t>
    <phoneticPr fontId="2"/>
  </si>
  <si>
    <t>1,294(1,160)</t>
    <phoneticPr fontId="2"/>
  </si>
  <si>
    <t>225
（89）</t>
    <phoneticPr fontId="2"/>
  </si>
  <si>
    <t>参加者</t>
    <rPh sb="0" eb="3">
      <t>サンカシャ</t>
    </rPh>
    <phoneticPr fontId="2"/>
  </si>
  <si>
    <t>水泳指導員</t>
    <rPh sb="0" eb="2">
      <t>スイエイ</t>
    </rPh>
    <rPh sb="2" eb="4">
      <t>シドウ</t>
    </rPh>
    <rPh sb="4" eb="5">
      <t>イン</t>
    </rPh>
    <phoneticPr fontId="2"/>
  </si>
  <si>
    <t>実施回数</t>
    <rPh sb="0" eb="2">
      <t>ジッシ</t>
    </rPh>
    <rPh sb="2" eb="4">
      <t>カイスウ</t>
    </rPh>
    <phoneticPr fontId="2"/>
  </si>
  <si>
    <t>移動支援（精神）</t>
    <rPh sb="0" eb="2">
      <t>イドウ</t>
    </rPh>
    <rPh sb="2" eb="4">
      <t>シエン</t>
    </rPh>
    <rPh sb="5" eb="7">
      <t>セイシン</t>
    </rPh>
    <phoneticPr fontId="2"/>
  </si>
  <si>
    <t>ピアえきまえ</t>
    <phoneticPr fontId="2"/>
  </si>
  <si>
    <t>みずき</t>
    <phoneticPr fontId="2"/>
  </si>
  <si>
    <t>（23）精神障がい者グループホーム等入居者数</t>
    <rPh sb="4" eb="6">
      <t>セイシン</t>
    </rPh>
    <rPh sb="6" eb="7">
      <t>ショウ</t>
    </rPh>
    <rPh sb="9" eb="10">
      <t>シャ</t>
    </rPh>
    <rPh sb="17" eb="18">
      <t>トウ</t>
    </rPh>
    <rPh sb="18" eb="21">
      <t>ニュウキョシャ</t>
    </rPh>
    <rPh sb="21" eb="22">
      <t>スウ</t>
    </rPh>
    <phoneticPr fontId="2"/>
  </si>
  <si>
    <t xml:space="preserve">障がい者医療・給付係 （単位：件）                               </t>
    <phoneticPr fontId="2"/>
  </si>
  <si>
    <t>（単位：回）</t>
    <rPh sb="1" eb="3">
      <t>タンイ</t>
    </rPh>
    <rPh sb="4" eb="5">
      <t>カイ</t>
    </rPh>
    <phoneticPr fontId="2"/>
  </si>
  <si>
    <t>派遣件数</t>
    <rPh sb="0" eb="2">
      <t>ハケン</t>
    </rPh>
    <rPh sb="2" eb="3">
      <t>ケン</t>
    </rPh>
    <rPh sb="3" eb="4">
      <t>カイスウ</t>
    </rPh>
    <phoneticPr fontId="2"/>
  </si>
  <si>
    <t xml:space="preserve">                                  </t>
    <phoneticPr fontId="2"/>
  </si>
  <si>
    <t>ｸﾘｽﾏｽｺﾝｻｰﾄ</t>
    <phoneticPr fontId="2"/>
  </si>
  <si>
    <t>※　令和２年度、３年度及び令和４年度は新型コロナウイルス感染症の影響により未実施</t>
    <rPh sb="2" eb="4">
      <t>レイワ</t>
    </rPh>
    <rPh sb="5" eb="7">
      <t>ネンド</t>
    </rPh>
    <rPh sb="9" eb="11">
      <t>ネンド</t>
    </rPh>
    <rPh sb="11" eb="12">
      <t>オヨ</t>
    </rPh>
    <rPh sb="13" eb="15">
      <t>レイワ</t>
    </rPh>
    <rPh sb="16" eb="18">
      <t>ネンド</t>
    </rPh>
    <rPh sb="19" eb="21">
      <t>シンガタ</t>
    </rPh>
    <rPh sb="28" eb="31">
      <t>カンセンショウ</t>
    </rPh>
    <rPh sb="32" eb="34">
      <t>エイキョウ</t>
    </rPh>
    <rPh sb="37" eb="40">
      <t>ミジッシ</t>
    </rPh>
    <phoneticPr fontId="2"/>
  </si>
  <si>
    <t>（ ）内新規・更新再掲
精神障害者保健福祉手帳は２年毎の更新</t>
    <rPh sb="3" eb="4">
      <t>ナイ</t>
    </rPh>
    <rPh sb="4" eb="6">
      <t>シンキ</t>
    </rPh>
    <rPh sb="7" eb="9">
      <t>コウシン</t>
    </rPh>
    <rPh sb="9" eb="11">
      <t>サイケイ</t>
    </rPh>
    <rPh sb="12" eb="14">
      <t>セイシン</t>
    </rPh>
    <rPh sb="14" eb="16">
      <t>ショウガイ</t>
    </rPh>
    <rPh sb="16" eb="17">
      <t>シャ</t>
    </rPh>
    <rPh sb="17" eb="19">
      <t>ホケン</t>
    </rPh>
    <rPh sb="19" eb="21">
      <t>フクシ</t>
    </rPh>
    <rPh sb="21" eb="23">
      <t>テチョウ</t>
    </rPh>
    <rPh sb="25" eb="26">
      <t>ネン</t>
    </rPh>
    <rPh sb="26" eb="27">
      <t>ゴト</t>
    </rPh>
    <rPh sb="28" eb="30">
      <t>コウシン</t>
    </rPh>
    <phoneticPr fontId="2"/>
  </si>
  <si>
    <t>（ ）内新規・更新再掲　　　　　　　　　　　　　　　　　　　　　　　　　　　　　　　　　　　　　</t>
    <rPh sb="3" eb="4">
      <t>ナイ</t>
    </rPh>
    <rPh sb="4" eb="6">
      <t>シンキ</t>
    </rPh>
    <rPh sb="7" eb="9">
      <t>コウシン</t>
    </rPh>
    <rPh sb="9" eb="11">
      <t>サイケイ</t>
    </rPh>
    <phoneticPr fontId="2"/>
  </si>
  <si>
    <t>令和６</t>
    <rPh sb="0" eb="1">
      <t>レイ</t>
    </rPh>
    <rPh sb="1" eb="2">
      <t>ワ</t>
    </rPh>
    <phoneticPr fontId="2"/>
  </si>
  <si>
    <t>令和６</t>
    <rPh sb="0" eb="2">
      <t>レイワ</t>
    </rPh>
    <phoneticPr fontId="2"/>
  </si>
  <si>
    <t>1,354(1,195)</t>
  </si>
  <si>
    <t>5,589(3,748)</t>
  </si>
  <si>
    <t>令和５</t>
    <phoneticPr fontId="2"/>
  </si>
  <si>
    <t>令和５</t>
    <phoneticPr fontId="2"/>
  </si>
  <si>
    <t>令和５</t>
    <phoneticPr fontId="2"/>
  </si>
  <si>
    <t>5地域生活
　支援拠点</t>
    <rPh sb="1" eb="3">
      <t>チイキ</t>
    </rPh>
    <rPh sb="3" eb="5">
      <t>セイカツ</t>
    </rPh>
    <rPh sb="7" eb="9">
      <t>シエン</t>
    </rPh>
    <rPh sb="9" eb="11">
      <t>キョテン</t>
    </rPh>
    <phoneticPr fontId="2"/>
  </si>
  <si>
    <t>3地域移行・
地域定着</t>
    <rPh sb="1" eb="3">
      <t>チイキ</t>
    </rPh>
    <rPh sb="3" eb="5">
      <t>イコウ</t>
    </rPh>
    <rPh sb="7" eb="9">
      <t>チイキ</t>
    </rPh>
    <rPh sb="9" eb="11">
      <t>テイチャク</t>
    </rPh>
    <phoneticPr fontId="2"/>
  </si>
  <si>
    <t>障害福祉サービス等の利用に関する
相談・斡旋調整</t>
    <rPh sb="0" eb="2">
      <t>ショウガイ</t>
    </rPh>
    <rPh sb="2" eb="4">
      <t>フクシ</t>
    </rPh>
    <rPh sb="8" eb="9">
      <t>トウ</t>
    </rPh>
    <rPh sb="10" eb="12">
      <t>リヨウ</t>
    </rPh>
    <rPh sb="13" eb="14">
      <t>カン</t>
    </rPh>
    <rPh sb="17" eb="19">
      <t>ソウダン</t>
    </rPh>
    <rPh sb="20" eb="22">
      <t>アッセン</t>
    </rPh>
    <rPh sb="22" eb="24">
      <t>チョウセイ</t>
    </rPh>
    <phoneticPr fontId="2"/>
  </si>
  <si>
    <t>440
（233）</t>
    <phoneticPr fontId="2"/>
  </si>
  <si>
    <t>1,451(1,292)</t>
    <phoneticPr fontId="2"/>
  </si>
  <si>
    <t>5,493(4,718)</t>
    <phoneticPr fontId="2"/>
  </si>
  <si>
    <t>※令和５年４月１日より</t>
    <rPh sb="1" eb="3">
      <t>レイワ</t>
    </rPh>
    <rPh sb="4" eb="5">
      <t>ネン</t>
    </rPh>
    <rPh sb="6" eb="7">
      <t>ガツ</t>
    </rPh>
    <rPh sb="8" eb="9">
      <t>ニチ</t>
    </rPh>
    <phoneticPr fontId="2"/>
  </si>
  <si>
    <t>障がい者医療・給付係 （単位：回）</t>
    <rPh sb="0" eb="1">
      <t>ショウ</t>
    </rPh>
    <rPh sb="3" eb="4">
      <t>シャ</t>
    </rPh>
    <rPh sb="4" eb="6">
      <t>イリョウ</t>
    </rPh>
    <rPh sb="7" eb="9">
      <t>キュウフ</t>
    </rPh>
    <rPh sb="9" eb="10">
      <t>カカリ</t>
    </rPh>
    <rPh sb="12" eb="14">
      <t>タンイ</t>
    </rPh>
    <rPh sb="15" eb="16">
      <t>カイ</t>
    </rPh>
    <phoneticPr fontId="2"/>
  </si>
  <si>
    <t>※令和５年10月１日より事業開始</t>
    <rPh sb="12" eb="14">
      <t>ジギョウ</t>
    </rPh>
    <rPh sb="14" eb="16">
      <t>カイシ</t>
    </rPh>
    <phoneticPr fontId="2"/>
  </si>
  <si>
    <t>(28)  訪問理美容サービス事業</t>
    <rPh sb="6" eb="8">
      <t>ホウモン</t>
    </rPh>
    <rPh sb="8" eb="11">
      <t>リビヨウ</t>
    </rPh>
    <rPh sb="15" eb="17">
      <t>ジギョウ</t>
    </rPh>
    <phoneticPr fontId="2"/>
  </si>
  <si>
    <t>訪問理美容サービス事業</t>
    <rPh sb="0" eb="2">
      <t>ホウモン</t>
    </rPh>
    <rPh sb="2" eb="5">
      <t>リビヨウ</t>
    </rPh>
    <rPh sb="9" eb="11">
      <t>ジギョウ</t>
    </rPh>
    <phoneticPr fontId="2"/>
  </si>
  <si>
    <t>(48)</t>
    <phoneticPr fontId="2"/>
  </si>
  <si>
    <t>障がい者相談係 （単位：件）</t>
    <rPh sb="9" eb="11">
      <t>タンイ</t>
    </rPh>
    <rPh sb="12" eb="13">
      <t>ケン</t>
    </rPh>
    <phoneticPr fontId="2"/>
  </si>
  <si>
    <t xml:space="preserve"> 障がい者相談係 （単位：人、回）</t>
    <rPh sb="1" eb="2">
      <t>ショウ</t>
    </rPh>
    <rPh sb="4" eb="5">
      <t>シャ</t>
    </rPh>
    <rPh sb="5" eb="7">
      <t>ソウダン</t>
    </rPh>
    <rPh sb="7" eb="8">
      <t>カカリ</t>
    </rPh>
    <rPh sb="10" eb="12">
      <t>タンイ</t>
    </rPh>
    <rPh sb="13" eb="14">
      <t>ヒト</t>
    </rPh>
    <rPh sb="15" eb="16">
      <t>カイ</t>
    </rPh>
    <phoneticPr fontId="2"/>
  </si>
  <si>
    <t xml:space="preserve">  障がい者相談係 （単位：件）</t>
    <rPh sb="2" eb="3">
      <t>ショウ</t>
    </rPh>
    <rPh sb="5" eb="6">
      <t>シャ</t>
    </rPh>
    <rPh sb="6" eb="8">
      <t>ソウダン</t>
    </rPh>
    <rPh sb="8" eb="9">
      <t>カカリ</t>
    </rPh>
    <rPh sb="11" eb="13">
      <t>タンイ</t>
    </rPh>
    <rPh sb="14" eb="15">
      <t>ケン</t>
    </rPh>
    <phoneticPr fontId="2"/>
  </si>
  <si>
    <t xml:space="preserve">障がい者相談係 （単位:件） </t>
    <rPh sb="0" eb="1">
      <t>ショウ</t>
    </rPh>
    <rPh sb="3" eb="4">
      <t>シャ</t>
    </rPh>
    <rPh sb="4" eb="6">
      <t>ソウダン</t>
    </rPh>
    <rPh sb="6" eb="7">
      <t>カカリ</t>
    </rPh>
    <rPh sb="9" eb="11">
      <t>タンイ</t>
    </rPh>
    <rPh sb="12" eb="13">
      <t>ケン</t>
    </rPh>
    <phoneticPr fontId="2"/>
  </si>
  <si>
    <t>障がい者相談係 （単位：件）</t>
    <rPh sb="0" eb="1">
      <t>ショウ</t>
    </rPh>
    <rPh sb="3" eb="4">
      <t>シャ</t>
    </rPh>
    <rPh sb="4" eb="6">
      <t>ソウダン</t>
    </rPh>
    <rPh sb="6" eb="7">
      <t>カカリ</t>
    </rPh>
    <rPh sb="9" eb="11">
      <t>タンイ</t>
    </rPh>
    <rPh sb="12" eb="13">
      <t>ケン</t>
    </rPh>
    <phoneticPr fontId="2"/>
  </si>
  <si>
    <t>障がい者相談係 （各年3月31日現在） （単位：人）</t>
    <phoneticPr fontId="2"/>
  </si>
  <si>
    <t>障がい者相談係 （各年3月31日現在） （単位：人）</t>
    <rPh sb="0" eb="1">
      <t>ショウ</t>
    </rPh>
    <rPh sb="3" eb="4">
      <t>シャ</t>
    </rPh>
    <rPh sb="4" eb="6">
      <t>ソウダン</t>
    </rPh>
    <rPh sb="6" eb="7">
      <t>カカリ</t>
    </rPh>
    <rPh sb="9" eb="11">
      <t>カクネン</t>
    </rPh>
    <rPh sb="12" eb="13">
      <t>ガツ</t>
    </rPh>
    <rPh sb="15" eb="16">
      <t>ヒ</t>
    </rPh>
    <rPh sb="16" eb="18">
      <t>ゲンザイ</t>
    </rPh>
    <rPh sb="21" eb="23">
      <t>タンイ</t>
    </rPh>
    <rPh sb="24" eb="25">
      <t>ヒト</t>
    </rPh>
    <phoneticPr fontId="2"/>
  </si>
  <si>
    <t>障がい者相談係 （単位：人、時間）</t>
    <phoneticPr fontId="2"/>
  </si>
  <si>
    <t>障がい者相談係 （単位：人、回）</t>
    <rPh sb="0" eb="1">
      <t>ショウ</t>
    </rPh>
    <rPh sb="3" eb="4">
      <t>シャ</t>
    </rPh>
    <rPh sb="4" eb="6">
      <t>ソウダン</t>
    </rPh>
    <rPh sb="6" eb="7">
      <t>カカリ</t>
    </rPh>
    <rPh sb="9" eb="11">
      <t>タンイ</t>
    </rPh>
    <rPh sb="12" eb="13">
      <t>ヒト</t>
    </rPh>
    <rPh sb="14" eb="15">
      <t>カイ</t>
    </rPh>
    <phoneticPr fontId="2"/>
  </si>
  <si>
    <t>障がい者相談係 （単位:人、回、日）</t>
    <rPh sb="0" eb="1">
      <t>ショウ</t>
    </rPh>
    <rPh sb="3" eb="4">
      <t>シャ</t>
    </rPh>
    <rPh sb="4" eb="6">
      <t>ソウダン</t>
    </rPh>
    <rPh sb="6" eb="7">
      <t>カカリ</t>
    </rPh>
    <rPh sb="9" eb="11">
      <t>タンイ</t>
    </rPh>
    <rPh sb="12" eb="13">
      <t>ニン</t>
    </rPh>
    <rPh sb="14" eb="15">
      <t>カイ</t>
    </rPh>
    <rPh sb="16" eb="17">
      <t>ヒ</t>
    </rPh>
    <phoneticPr fontId="2"/>
  </si>
  <si>
    <t>障がい者相談係 (単位：件)</t>
    <phoneticPr fontId="2"/>
  </si>
  <si>
    <t>障がい者相談係 （各年度３月31日現在）（単位：人）</t>
    <rPh sb="0" eb="1">
      <t>ショウ</t>
    </rPh>
    <rPh sb="3" eb="4">
      <t>シャ</t>
    </rPh>
    <rPh sb="4" eb="6">
      <t>ソウダン</t>
    </rPh>
    <rPh sb="6" eb="7">
      <t>カカリ</t>
    </rPh>
    <rPh sb="11" eb="12">
      <t>ド</t>
    </rPh>
    <phoneticPr fontId="2"/>
  </si>
  <si>
    <t>精神障害者保健福祉手帳１級の方も対象</t>
    <rPh sb="14" eb="15">
      <t>カタ</t>
    </rPh>
    <phoneticPr fontId="2"/>
  </si>
  <si>
    <t>※平成31年１月１日より精神障害者保健福祉手帳１級の方も対象</t>
    <rPh sb="1" eb="3">
      <t>ヘイセイ</t>
    </rPh>
    <rPh sb="5" eb="6">
      <t>ネン</t>
    </rPh>
    <rPh sb="7" eb="8">
      <t>ガツ</t>
    </rPh>
    <rPh sb="9" eb="10">
      <t>ニチ</t>
    </rPh>
    <rPh sb="12" eb="14">
      <t>セイシン</t>
    </rPh>
    <rPh sb="14" eb="17">
      <t>ショウガイシャ</t>
    </rPh>
    <rPh sb="17" eb="19">
      <t>ホケン</t>
    </rPh>
    <rPh sb="19" eb="21">
      <t>フクシ</t>
    </rPh>
    <rPh sb="21" eb="23">
      <t>テチョウ</t>
    </rPh>
    <rPh sb="24" eb="25">
      <t>キュウ</t>
    </rPh>
    <rPh sb="26" eb="27">
      <t>カタ</t>
    </rPh>
    <rPh sb="28" eb="30">
      <t>タイショウ</t>
    </rPh>
    <phoneticPr fontId="2"/>
  </si>
  <si>
    <t>25
(うち広域派遣21）</t>
    <rPh sb="6" eb="8">
      <t>コウイキ</t>
    </rPh>
    <rPh sb="8" eb="10">
      <t>ハケン</t>
    </rPh>
    <phoneticPr fontId="2"/>
  </si>
  <si>
    <t>－</t>
    <phoneticPr fontId="2"/>
  </si>
  <si>
    <t>※令和５年７月１日より事業開始</t>
    <rPh sb="11" eb="13">
      <t>ジギョウ</t>
    </rPh>
    <rPh sb="13" eb="15">
      <t>カイシ</t>
    </rPh>
    <phoneticPr fontId="2"/>
  </si>
  <si>
    <t>エ　重度身体障がい者入浴サービス</t>
    <rPh sb="2" eb="4">
      <t>ジュウド</t>
    </rPh>
    <rPh sb="4" eb="6">
      <t>シンタイ</t>
    </rPh>
    <rPh sb="6" eb="7">
      <t>ショウ</t>
    </rPh>
    <rPh sb="9" eb="10">
      <t>シャ</t>
    </rPh>
    <rPh sb="10" eb="12">
      <t>ニュウヨク</t>
    </rPh>
    <phoneticPr fontId="2"/>
  </si>
  <si>
    <t>北野ハピネスセンター相談事業等統計　</t>
    <rPh sb="0" eb="2">
      <t>キタノ</t>
    </rPh>
    <rPh sb="10" eb="12">
      <t>ソウダン</t>
    </rPh>
    <rPh sb="12" eb="14">
      <t>ジギョウ</t>
    </rPh>
    <rPh sb="14" eb="15">
      <t>トウ</t>
    </rPh>
    <rPh sb="15" eb="17">
      <t>トウケイ</t>
    </rPh>
    <phoneticPr fontId="2"/>
  </si>
  <si>
    <t>障がい者相談係 （令和６年４月１日現在） （単位：人）</t>
    <rPh sb="0" eb="1">
      <t>サワ</t>
    </rPh>
    <rPh sb="3" eb="4">
      <t>シャ</t>
    </rPh>
    <rPh sb="4" eb="6">
      <t>ソウダン</t>
    </rPh>
    <rPh sb="6" eb="7">
      <t>カカリ</t>
    </rPh>
    <rPh sb="9" eb="10">
      <t>レイ</t>
    </rPh>
    <rPh sb="10" eb="11">
      <t>ワ</t>
    </rPh>
    <rPh sb="12" eb="13">
      <t>ネン</t>
    </rPh>
    <rPh sb="14" eb="15">
      <t>ガツ</t>
    </rPh>
    <rPh sb="16" eb="17">
      <t>ヒ</t>
    </rPh>
    <rPh sb="17" eb="18">
      <t>ウツツ</t>
    </rPh>
    <rPh sb="18" eb="19">
      <t>ザイ</t>
    </rPh>
    <rPh sb="22" eb="24">
      <t>タンイ</t>
    </rPh>
    <rPh sb="25" eb="26">
      <t>ヒト</t>
    </rPh>
    <phoneticPr fontId="2"/>
  </si>
  <si>
    <t>(29)  心身障害者医療費助成事業</t>
    <rPh sb="6" eb="8">
      <t>シンシン</t>
    </rPh>
    <rPh sb="8" eb="11">
      <t>ショウガイシャ</t>
    </rPh>
    <rPh sb="11" eb="14">
      <t>イリョウヒ</t>
    </rPh>
    <rPh sb="14" eb="16">
      <t>ジョセイ</t>
    </rPh>
    <rPh sb="16" eb="18">
      <t>ジギョウ</t>
    </rPh>
    <phoneticPr fontId="2"/>
  </si>
  <si>
    <t>(30)  心身障害者医療費助成支給状況</t>
    <rPh sb="6" eb="8">
      <t>シンシン</t>
    </rPh>
    <rPh sb="8" eb="11">
      <t>ショウガイシャ</t>
    </rPh>
    <rPh sb="11" eb="13">
      <t>イリョウ</t>
    </rPh>
    <rPh sb="13" eb="14">
      <t>ヒ</t>
    </rPh>
    <rPh sb="14" eb="16">
      <t>ジョセイ</t>
    </rPh>
    <rPh sb="16" eb="18">
      <t>シキュウ</t>
    </rPh>
    <rPh sb="18" eb="20">
      <t>ジョウキョウ</t>
    </rPh>
    <phoneticPr fontId="2"/>
  </si>
  <si>
    <t>(31)  特別障害者手当等支給状況</t>
    <rPh sb="6" eb="8">
      <t>トクベツ</t>
    </rPh>
    <rPh sb="8" eb="11">
      <t>ショウガイシャ</t>
    </rPh>
    <rPh sb="11" eb="13">
      <t>テアテ</t>
    </rPh>
    <rPh sb="13" eb="14">
      <t>トウ</t>
    </rPh>
    <rPh sb="14" eb="16">
      <t>シキュウ</t>
    </rPh>
    <rPh sb="16" eb="18">
      <t>ジョウキョウ</t>
    </rPh>
    <phoneticPr fontId="2"/>
  </si>
  <si>
    <t>(32)  重度心身障害者手当支給状況</t>
    <rPh sb="6" eb="8">
      <t>ジュウド</t>
    </rPh>
    <rPh sb="8" eb="10">
      <t>シンシン</t>
    </rPh>
    <rPh sb="10" eb="13">
      <t>ショウガイシャ</t>
    </rPh>
    <rPh sb="13" eb="15">
      <t>テアテ</t>
    </rPh>
    <rPh sb="15" eb="17">
      <t>シキュウ</t>
    </rPh>
    <rPh sb="17" eb="19">
      <t>ジョウキョウ</t>
    </rPh>
    <phoneticPr fontId="2"/>
  </si>
  <si>
    <t>(33)  一般障がい手当支給状況</t>
    <rPh sb="6" eb="7">
      <t>イチ</t>
    </rPh>
    <rPh sb="7" eb="8">
      <t>バン</t>
    </rPh>
    <rPh sb="8" eb="9">
      <t>ショウ</t>
    </rPh>
    <rPh sb="11" eb="13">
      <t>テアテ</t>
    </rPh>
    <rPh sb="13" eb="15">
      <t>シキュウ</t>
    </rPh>
    <rPh sb="15" eb="17">
      <t>ジョウキョウ</t>
    </rPh>
    <phoneticPr fontId="2"/>
  </si>
  <si>
    <t>(34)  特別障がい手当支給状況</t>
    <rPh sb="6" eb="8">
      <t>トクベツ</t>
    </rPh>
    <rPh sb="8" eb="9">
      <t>ショウ</t>
    </rPh>
    <rPh sb="11" eb="13">
      <t>テアテ</t>
    </rPh>
    <rPh sb="13" eb="15">
      <t>シキュウ</t>
    </rPh>
    <rPh sb="15" eb="17">
      <t>ジョウキョウ</t>
    </rPh>
    <phoneticPr fontId="2"/>
  </si>
  <si>
    <t>(35)  特定疾患手当支給状況</t>
    <rPh sb="6" eb="8">
      <t>トクテイ</t>
    </rPh>
    <rPh sb="8" eb="10">
      <t>シッカン</t>
    </rPh>
    <rPh sb="10" eb="12">
      <t>テアテ</t>
    </rPh>
    <rPh sb="12" eb="14">
      <t>シキュウ</t>
    </rPh>
    <rPh sb="14" eb="16">
      <t>ジョウキョウ</t>
    </rPh>
    <phoneticPr fontId="2"/>
  </si>
  <si>
    <t>(36)  東京都難病等医療費助成に係る処理件数</t>
    <rPh sb="6" eb="9">
      <t>トウキョウト</t>
    </rPh>
    <rPh sb="9" eb="11">
      <t>ナンビョウ</t>
    </rPh>
    <rPh sb="11" eb="12">
      <t>トウ</t>
    </rPh>
    <rPh sb="12" eb="15">
      <t>イリョウヒ</t>
    </rPh>
    <rPh sb="15" eb="17">
      <t>ジョセイ</t>
    </rPh>
    <rPh sb="18" eb="19">
      <t>カカ</t>
    </rPh>
    <rPh sb="20" eb="22">
      <t>ショリ</t>
    </rPh>
    <rPh sb="22" eb="24">
      <t>ケンスウ</t>
    </rPh>
    <phoneticPr fontId="2"/>
  </si>
  <si>
    <t>(37)  心身障害者扶養年金（H19.3.1制度廃止）</t>
    <rPh sb="6" eb="8">
      <t>シンシン</t>
    </rPh>
    <rPh sb="8" eb="11">
      <t>ショウガイシャ</t>
    </rPh>
    <rPh sb="11" eb="13">
      <t>フヨウ</t>
    </rPh>
    <rPh sb="13" eb="15">
      <t>ネンキン</t>
    </rPh>
    <rPh sb="23" eb="25">
      <t>セイド</t>
    </rPh>
    <rPh sb="25" eb="27">
      <t>ハイシ</t>
    </rPh>
    <phoneticPr fontId="2"/>
  </si>
  <si>
    <t>(38)  心身障害者扶養共済制度（H20.4制度開始）</t>
    <phoneticPr fontId="2"/>
  </si>
  <si>
    <t>(39)  水泳教室参加者数</t>
    <rPh sb="6" eb="8">
      <t>スイエイ</t>
    </rPh>
    <rPh sb="8" eb="10">
      <t>キョウシツ</t>
    </rPh>
    <rPh sb="10" eb="13">
      <t>サンカシャ</t>
    </rPh>
    <rPh sb="13" eb="14">
      <t>カズ</t>
    </rPh>
    <phoneticPr fontId="2"/>
  </si>
  <si>
    <t>※令和２年度及び３年度は新型コロナウイルス感染症の影響により未実施
※令和４年度は新型コロナウイルス感染症の影響により、２グループに分け各５回実施
※令和５年度は新型コロナウイルス感染症の影響により二十歳以上の参加者は2グループに分け各５回実施、二十歳未満の参加者は10回実施</t>
    <rPh sb="1" eb="3">
      <t>レイワ</t>
    </rPh>
    <rPh sb="4" eb="5">
      <t>ネン</t>
    </rPh>
    <rPh sb="5" eb="6">
      <t>ド</t>
    </rPh>
    <rPh sb="6" eb="7">
      <t>オヨ</t>
    </rPh>
    <rPh sb="9" eb="11">
      <t>ネンド</t>
    </rPh>
    <rPh sb="12" eb="14">
      <t>シンガタ</t>
    </rPh>
    <rPh sb="21" eb="24">
      <t>カンセンショウ</t>
    </rPh>
    <rPh sb="25" eb="27">
      <t>エイキョウ</t>
    </rPh>
    <rPh sb="30" eb="31">
      <t>ミ</t>
    </rPh>
    <rPh sb="31" eb="33">
      <t>ジッシ</t>
    </rPh>
    <rPh sb="35" eb="37">
      <t>レイワ</t>
    </rPh>
    <rPh sb="38" eb="40">
      <t>ネンド</t>
    </rPh>
    <rPh sb="41" eb="43">
      <t>シンガタ</t>
    </rPh>
    <rPh sb="50" eb="53">
      <t>カンセンショウ</t>
    </rPh>
    <rPh sb="54" eb="56">
      <t>エイキョウ</t>
    </rPh>
    <rPh sb="66" eb="67">
      <t>ワ</t>
    </rPh>
    <rPh sb="68" eb="69">
      <t>カク</t>
    </rPh>
    <rPh sb="70" eb="71">
      <t>カイ</t>
    </rPh>
    <rPh sb="71" eb="73">
      <t>ジッシ</t>
    </rPh>
    <rPh sb="75" eb="77">
      <t>レイワ</t>
    </rPh>
    <rPh sb="78" eb="80">
      <t>ネンド</t>
    </rPh>
    <rPh sb="99" eb="102">
      <t>ハタチ</t>
    </rPh>
    <rPh sb="102" eb="104">
      <t>イジョウ</t>
    </rPh>
    <rPh sb="105" eb="108">
      <t>サンカシャ</t>
    </rPh>
    <rPh sb="117" eb="118">
      <t>カク</t>
    </rPh>
    <rPh sb="119" eb="120">
      <t>カイ</t>
    </rPh>
    <rPh sb="120" eb="122">
      <t>ジッシ</t>
    </rPh>
    <rPh sb="123" eb="128">
      <t>ハタチミマン</t>
    </rPh>
    <rPh sb="129" eb="132">
      <t>サンカシャ</t>
    </rPh>
    <rPh sb="135" eb="136">
      <t>カイ</t>
    </rPh>
    <rPh sb="136" eb="138">
      <t>ジッシ</t>
    </rPh>
    <phoneticPr fontId="2"/>
  </si>
  <si>
    <t>(40)  手話通訳派遣者数(三鷹市登録手話通訳者)</t>
    <rPh sb="6" eb="8">
      <t>シュワ</t>
    </rPh>
    <rPh sb="8" eb="10">
      <t>ツウヤク</t>
    </rPh>
    <rPh sb="10" eb="13">
      <t>ハケンシャ</t>
    </rPh>
    <rPh sb="13" eb="14">
      <t>スウ</t>
    </rPh>
    <phoneticPr fontId="2"/>
  </si>
  <si>
    <t>(41)  手話講習会受講者数等</t>
    <rPh sb="6" eb="8">
      <t>シュワ</t>
    </rPh>
    <rPh sb="8" eb="10">
      <t>コウシュウ</t>
    </rPh>
    <rPh sb="10" eb="11">
      <t>カイ</t>
    </rPh>
    <rPh sb="11" eb="14">
      <t>ジュコウシャ</t>
    </rPh>
    <rPh sb="14" eb="15">
      <t>カズ</t>
    </rPh>
    <rPh sb="15" eb="16">
      <t>トウ</t>
    </rPh>
    <phoneticPr fontId="2"/>
  </si>
  <si>
    <t>※令和２年度は新型コロナウイルス感染症の影響により未実施
※令和３年度～４年度は定員を半数に減らして実施
※令和５年度は初級～上級の定員を２名増やして実施</t>
    <rPh sb="1" eb="3">
      <t>レイワ</t>
    </rPh>
    <rPh sb="4" eb="5">
      <t>ネン</t>
    </rPh>
    <rPh sb="5" eb="6">
      <t>ド</t>
    </rPh>
    <rPh sb="7" eb="9">
      <t>シンガタ</t>
    </rPh>
    <rPh sb="16" eb="19">
      <t>カンセンショウ</t>
    </rPh>
    <rPh sb="20" eb="22">
      <t>エイキョウ</t>
    </rPh>
    <rPh sb="25" eb="26">
      <t>ミ</t>
    </rPh>
    <rPh sb="26" eb="28">
      <t>ジッシ</t>
    </rPh>
    <rPh sb="30" eb="32">
      <t>レイワ</t>
    </rPh>
    <rPh sb="33" eb="35">
      <t>ネンド</t>
    </rPh>
    <rPh sb="37" eb="39">
      <t>ネンド</t>
    </rPh>
    <rPh sb="40" eb="42">
      <t>テイイン</t>
    </rPh>
    <rPh sb="43" eb="45">
      <t>ハンスウ</t>
    </rPh>
    <rPh sb="46" eb="47">
      <t>ヘ</t>
    </rPh>
    <rPh sb="50" eb="52">
      <t>ジッシ</t>
    </rPh>
    <rPh sb="54" eb="56">
      <t>レイワ</t>
    </rPh>
    <rPh sb="57" eb="59">
      <t>ネンド</t>
    </rPh>
    <rPh sb="60" eb="62">
      <t>ショキュウ</t>
    </rPh>
    <rPh sb="63" eb="65">
      <t>ジョウキュウ</t>
    </rPh>
    <rPh sb="66" eb="68">
      <t>テイイン</t>
    </rPh>
    <rPh sb="70" eb="71">
      <t>メイ</t>
    </rPh>
    <rPh sb="71" eb="72">
      <t>フ</t>
    </rPh>
    <rPh sb="75" eb="77">
      <t>ジッシ</t>
    </rPh>
    <phoneticPr fontId="2"/>
  </si>
  <si>
    <t>(42)  障がい者ＩＴ講習会受講者数</t>
    <phoneticPr fontId="2"/>
  </si>
  <si>
    <t>(43)  東京手話通訳等派遣センター委託派遣数　</t>
    <rPh sb="6" eb="8">
      <t>トウキョウ</t>
    </rPh>
    <rPh sb="8" eb="10">
      <t>シュワ</t>
    </rPh>
    <rPh sb="10" eb="12">
      <t>ツウヤク</t>
    </rPh>
    <rPh sb="12" eb="13">
      <t>トウ</t>
    </rPh>
    <rPh sb="13" eb="15">
      <t>ハケン</t>
    </rPh>
    <rPh sb="19" eb="21">
      <t>イタク</t>
    </rPh>
    <rPh sb="21" eb="23">
      <t>ハケン</t>
    </rPh>
    <rPh sb="23" eb="24">
      <t>スウ</t>
    </rPh>
    <phoneticPr fontId="2"/>
  </si>
  <si>
    <t>48 
(うち広域派遣20）</t>
    <rPh sb="7" eb="9">
      <t>コウイキ</t>
    </rPh>
    <rPh sb="9" eb="11">
      <t>ハケン</t>
    </rPh>
    <phoneticPr fontId="2"/>
  </si>
  <si>
    <t>(44)  読み書き支援員派遣数　</t>
    <rPh sb="6" eb="7">
      <t>ヨ</t>
    </rPh>
    <rPh sb="8" eb="9">
      <t>カ</t>
    </rPh>
    <rPh sb="10" eb="13">
      <t>シエンイン</t>
    </rPh>
    <rPh sb="13" eb="15">
      <t>ハケン</t>
    </rPh>
    <rPh sb="15" eb="16">
      <t>スウ</t>
    </rPh>
    <phoneticPr fontId="2"/>
  </si>
  <si>
    <t>(46)　北野ハピネスセンター通所事業統計</t>
    <rPh sb="5" eb="7">
      <t>キタノ</t>
    </rPh>
    <rPh sb="15" eb="17">
      <t>ツウショ</t>
    </rPh>
    <rPh sb="17" eb="19">
      <t>ジギョウ</t>
    </rPh>
    <rPh sb="19" eb="21">
      <t>トウケイ</t>
    </rPh>
    <phoneticPr fontId="2"/>
  </si>
  <si>
    <t>エ　通所者の手帳保持状況</t>
    <rPh sb="2" eb="5">
      <t>ツウショシャ</t>
    </rPh>
    <rPh sb="4" eb="5">
      <t>モノ</t>
    </rPh>
    <rPh sb="6" eb="8">
      <t>テチョウ</t>
    </rPh>
    <rPh sb="8" eb="10">
      <t>ホジ</t>
    </rPh>
    <rPh sb="10" eb="12">
      <t>ジョウキョウ</t>
    </rPh>
    <phoneticPr fontId="2"/>
  </si>
  <si>
    <t>(47)　北野ハピネスセンター相談事業等統計</t>
    <rPh sb="5" eb="7">
      <t>キタノ</t>
    </rPh>
    <rPh sb="15" eb="17">
      <t>ソウダン</t>
    </rPh>
    <rPh sb="17" eb="19">
      <t>ジギョウ</t>
    </rPh>
    <rPh sb="19" eb="20">
      <t>トウ</t>
    </rPh>
    <rPh sb="20" eb="22">
      <t>トウケイ</t>
    </rPh>
    <phoneticPr fontId="2"/>
  </si>
  <si>
    <t xml:space="preserve">(48)　北野ハピネスセンター施設事業統計 </t>
    <rPh sb="5" eb="7">
      <t>キタノ</t>
    </rPh>
    <rPh sb="15" eb="17">
      <t>シセツ</t>
    </rPh>
    <rPh sb="17" eb="19">
      <t>ジギョウ</t>
    </rPh>
    <rPh sb="19" eb="21">
      <t>トウケイ</t>
    </rPh>
    <phoneticPr fontId="2"/>
  </si>
  <si>
    <t>障がい　１</t>
    <phoneticPr fontId="2"/>
  </si>
  <si>
    <t>障がい　２</t>
    <phoneticPr fontId="2"/>
  </si>
  <si>
    <t>障がい　２</t>
    <phoneticPr fontId="2"/>
  </si>
  <si>
    <t>障がい　３</t>
    <phoneticPr fontId="2"/>
  </si>
  <si>
    <t>障がい　４</t>
    <phoneticPr fontId="2"/>
  </si>
  <si>
    <t>障がい　５</t>
    <phoneticPr fontId="2"/>
  </si>
  <si>
    <t>障がい　６</t>
    <phoneticPr fontId="2"/>
  </si>
  <si>
    <t>障がい　７</t>
    <phoneticPr fontId="2"/>
  </si>
  <si>
    <t>障がい　８</t>
    <phoneticPr fontId="2"/>
  </si>
  <si>
    <t>障がい　９</t>
    <phoneticPr fontId="2"/>
  </si>
  <si>
    <t>障がい　９</t>
    <phoneticPr fontId="2"/>
  </si>
  <si>
    <t>特別障害者手当等支給状況</t>
    <phoneticPr fontId="2"/>
  </si>
  <si>
    <t>231
(144)</t>
  </si>
  <si>
    <t xml:space="preserve">(45)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</si>
</sst>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0.0_ ;[Red]\-#,##0.0\ "/>
    <numFmt numFmtId="178" formatCode="#,##0.0;[Red]\-#,##0.0"/>
    <numFmt numFmtId="179" formatCode="#,##0.0_ "/>
    <numFmt numFmtId="180" formatCode="#,##0.0_);[Red]\(#,##0.0\)"/>
    <numFmt numFmtId="181" formatCode="#,##0_ "/>
    <numFmt numFmtId="182" formatCode="[$-411]ge\.m\.d;@"/>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u/>
      <sz val="11"/>
      <name val="ＭＳ 明朝"/>
      <family val="1"/>
      <charset val="128"/>
    </font>
    <font>
      <sz val="10"/>
      <name val="ＭＳ 明朝"/>
      <family val="1"/>
      <charset val="128"/>
    </font>
    <font>
      <sz val="10"/>
      <name val="ＭＳ Ｐゴシック"/>
      <family val="3"/>
      <charset val="128"/>
    </font>
    <font>
      <sz val="8"/>
      <name val="ＭＳ 明朝"/>
      <family val="1"/>
      <charset val="128"/>
    </font>
    <font>
      <sz val="11"/>
      <name val="ＭＳ Ｐ明朝"/>
      <family val="1"/>
      <charset val="128"/>
    </font>
    <font>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明朝"/>
      <family val="1"/>
      <charset val="128"/>
    </font>
  </fonts>
  <fills count="35">
    <fill>
      <patternFill patternType="none"/>
    </fill>
    <fill>
      <patternFill patternType="gray125"/>
    </fill>
    <fill>
      <patternFill patternType="solid">
        <fgColor indexed="9"/>
        <b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diagonalDown="1">
      <left/>
      <right style="thin">
        <color indexed="64"/>
      </right>
      <top/>
      <bottom style="thin">
        <color indexed="64"/>
      </bottom>
      <diagonal style="thin">
        <color indexed="64"/>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diagonal/>
    </border>
    <border diagonalDown="1">
      <left/>
      <right/>
      <top/>
      <bottom style="thin">
        <color indexed="64"/>
      </bottom>
      <diagonal style="thin">
        <color indexed="64"/>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38" fontId="1" fillId="0" borderId="0" applyBorder="0" applyProtection="0"/>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3" fillId="0" borderId="0" applyNumberFormat="0" applyFill="0" applyBorder="0" applyAlignment="0" applyProtection="0">
      <alignment vertical="center"/>
    </xf>
    <xf numFmtId="0" fontId="14" fillId="27" borderId="55" applyNumberFormat="0" applyAlignment="0" applyProtection="0">
      <alignment vertical="center"/>
    </xf>
    <xf numFmtId="0" fontId="15" fillId="28" borderId="0" applyNumberFormat="0" applyBorder="0" applyAlignment="0" applyProtection="0">
      <alignment vertical="center"/>
    </xf>
    <xf numFmtId="0" fontId="11" fillId="29" borderId="56" applyNumberFormat="0" applyFont="0" applyAlignment="0" applyProtection="0">
      <alignment vertical="center"/>
    </xf>
    <xf numFmtId="0" fontId="16" fillId="0" borderId="57" applyNumberFormat="0" applyFill="0" applyAlignment="0" applyProtection="0">
      <alignment vertical="center"/>
    </xf>
    <xf numFmtId="0" fontId="17" fillId="30" borderId="0" applyNumberFormat="0" applyBorder="0" applyAlignment="0" applyProtection="0">
      <alignment vertical="center"/>
    </xf>
    <xf numFmtId="0" fontId="18" fillId="31" borderId="58"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2" fillId="0" borderId="0" applyNumberFormat="0" applyFill="0" applyBorder="0" applyAlignment="0" applyProtection="0">
      <alignment vertical="center"/>
    </xf>
    <xf numFmtId="0" fontId="23" fillId="0" borderId="62" applyNumberFormat="0" applyFill="0" applyAlignment="0" applyProtection="0">
      <alignment vertical="center"/>
    </xf>
    <xf numFmtId="0" fontId="24" fillId="31" borderId="63" applyNumberFormat="0" applyAlignment="0" applyProtection="0">
      <alignment vertical="center"/>
    </xf>
    <xf numFmtId="0" fontId="25" fillId="0" borderId="0" applyNumberFormat="0" applyFill="0" applyBorder="0" applyAlignment="0" applyProtection="0">
      <alignment vertical="center"/>
    </xf>
    <xf numFmtId="6" fontId="1" fillId="0" borderId="0" applyFont="0" applyFill="0" applyBorder="0" applyAlignment="0" applyProtection="0"/>
    <xf numFmtId="0" fontId="26" fillId="32" borderId="58" applyNumberFormat="0" applyAlignment="0" applyProtection="0">
      <alignment vertical="center"/>
    </xf>
    <xf numFmtId="0" fontId="11" fillId="0" borderId="0">
      <alignment vertical="center"/>
    </xf>
    <xf numFmtId="182" fontId="11" fillId="0" borderId="0">
      <alignment vertical="center"/>
    </xf>
    <xf numFmtId="0" fontId="27" fillId="33" borderId="0" applyNumberFormat="0" applyBorder="0" applyAlignment="0" applyProtection="0">
      <alignment vertical="center"/>
    </xf>
  </cellStyleXfs>
  <cellXfs count="399">
    <xf numFmtId="0" fontId="0" fillId="0" borderId="0" xfId="0"/>
    <xf numFmtId="0" fontId="3" fillId="0" borderId="1" xfId="0" applyFont="1" applyBorder="1" applyAlignment="1">
      <alignment horizontal="center" vertical="center"/>
    </xf>
    <xf numFmtId="0" fontId="3" fillId="34" borderId="1"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3" xfId="0" applyFont="1" applyFill="1" applyBorder="1" applyAlignment="1">
      <alignment horizontal="center" vertical="center"/>
    </xf>
    <xf numFmtId="0" fontId="3" fillId="0" borderId="0" xfId="0" applyFont="1"/>
    <xf numFmtId="0" fontId="3" fillId="0" borderId="0" xfId="0" applyFont="1" applyAlignment="1">
      <alignment horizontal="center"/>
    </xf>
    <xf numFmtId="0" fontId="3" fillId="0" borderId="0" xfId="0" applyFont="1" applyAlignment="1">
      <alignment vertical="center"/>
    </xf>
    <xf numFmtId="0" fontId="3" fillId="0" borderId="0" xfId="0" applyFont="1" applyAlignment="1">
      <alignment horizontal="right" vertical="center"/>
    </xf>
    <xf numFmtId="0" fontId="3" fillId="34" borderId="1" xfId="0" quotePrefix="1" applyFont="1" applyFill="1" applyBorder="1" applyAlignment="1">
      <alignment horizontal="center" vertical="center"/>
    </xf>
    <xf numFmtId="0" fontId="3" fillId="34" borderId="0" xfId="0" applyFont="1" applyFill="1" applyAlignment="1">
      <alignment vertical="center"/>
    </xf>
    <xf numFmtId="0" fontId="3" fillId="34" borderId="0" xfId="0" applyFont="1" applyFill="1" applyAlignment="1">
      <alignment horizontal="right" vertical="center"/>
    </xf>
    <xf numFmtId="38" fontId="3" fillId="34" borderId="0" xfId="34" applyFont="1" applyFill="1" applyBorder="1" applyAlignment="1">
      <alignment vertical="center"/>
    </xf>
    <xf numFmtId="0" fontId="3" fillId="34" borderId="4" xfId="0" applyFont="1" applyFill="1" applyBorder="1" applyAlignment="1">
      <alignment horizontal="right" vertical="center"/>
    </xf>
    <xf numFmtId="0" fontId="3" fillId="34" borderId="5" xfId="0" applyFont="1" applyFill="1" applyBorder="1" applyAlignment="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3" fillId="0" borderId="1"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right" vertical="center"/>
    </xf>
    <xf numFmtId="0" fontId="3" fillId="0" borderId="4" xfId="0" applyFont="1" applyBorder="1" applyAlignment="1">
      <alignment horizontal="left" vertical="center"/>
    </xf>
    <xf numFmtId="0" fontId="3" fillId="0" borderId="0" xfId="0" applyFont="1" applyAlignment="1">
      <alignment horizontal="left"/>
    </xf>
    <xf numFmtId="38" fontId="3" fillId="0" borderId="3" xfId="34" applyFont="1" applyFill="1" applyBorder="1" applyAlignment="1">
      <alignment horizontal="center" vertical="center"/>
    </xf>
    <xf numFmtId="38" fontId="3" fillId="0" borderId="14" xfId="34" applyFont="1" applyFill="1" applyBorder="1" applyAlignment="1">
      <alignment horizontal="center" vertical="center"/>
    </xf>
    <xf numFmtId="38" fontId="3" fillId="0" borderId="13" xfId="34" applyFont="1" applyFill="1" applyBorder="1" applyAlignment="1">
      <alignment horizontal="center" vertical="center"/>
    </xf>
    <xf numFmtId="38" fontId="3" fillId="0" borderId="1" xfId="34" applyFont="1" applyFill="1" applyBorder="1" applyAlignment="1">
      <alignment horizontal="center" vertical="center"/>
    </xf>
    <xf numFmtId="38" fontId="3" fillId="0" borderId="6" xfId="34"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38" fontId="3" fillId="0" borderId="0" xfId="34" applyFont="1" applyFill="1" applyBorder="1" applyAlignment="1">
      <alignment horizontal="center" vertical="center"/>
    </xf>
    <xf numFmtId="0" fontId="3" fillId="0" borderId="4" xfId="0" applyFont="1" applyBorder="1" applyAlignment="1">
      <alignment vertical="center"/>
    </xf>
    <xf numFmtId="38" fontId="3" fillId="0" borderId="3" xfId="0" applyNumberFormat="1" applyFont="1" applyBorder="1" applyAlignment="1">
      <alignment horizontal="center" vertical="center"/>
    </xf>
    <xf numFmtId="38" fontId="3" fillId="0" borderId="18" xfId="0" applyNumberFormat="1"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right"/>
    </xf>
    <xf numFmtId="0" fontId="3" fillId="0" borderId="0" xfId="0" applyFont="1" applyAlignment="1">
      <alignment horizontal="center" vertical="center"/>
    </xf>
    <xf numFmtId="0" fontId="3" fillId="0" borderId="19" xfId="0" applyFont="1" applyBorder="1"/>
    <xf numFmtId="0" fontId="3" fillId="0" borderId="20" xfId="0" applyFont="1" applyBorder="1" applyAlignment="1">
      <alignment horizontal="right" vertical="center"/>
    </xf>
    <xf numFmtId="0" fontId="3" fillId="0" borderId="5" xfId="0" applyFont="1" applyBorder="1" applyAlignment="1">
      <alignment horizontal="center" vertical="center"/>
    </xf>
    <xf numFmtId="0" fontId="3" fillId="0" borderId="8" xfId="0" applyFont="1" applyBorder="1" applyAlignment="1">
      <alignment vertical="center"/>
    </xf>
    <xf numFmtId="0" fontId="3" fillId="0" borderId="21" xfId="0" applyFont="1" applyBorder="1"/>
    <xf numFmtId="0" fontId="3" fillId="0" borderId="4" xfId="0" applyFont="1" applyBorder="1" applyAlignment="1">
      <alignment horizontal="center" vertical="center"/>
    </xf>
    <xf numFmtId="0" fontId="3" fillId="0" borderId="22" xfId="0" applyFont="1" applyBorder="1" applyAlignment="1">
      <alignment horizontal="center" vertical="center"/>
    </xf>
    <xf numFmtId="38" fontId="3" fillId="0" borderId="23" xfId="34" applyFont="1" applyFill="1" applyBorder="1" applyAlignment="1">
      <alignment vertical="center"/>
    </xf>
    <xf numFmtId="49" fontId="3" fillId="0" borderId="0" xfId="0" applyNumberFormat="1" applyFont="1" applyAlignment="1">
      <alignment horizontal="left" vertical="center"/>
    </xf>
    <xf numFmtId="0" fontId="5" fillId="0" borderId="0" xfId="0" applyFont="1"/>
    <xf numFmtId="0" fontId="3" fillId="0" borderId="0" xfId="0" applyFont="1" applyAlignment="1">
      <alignment shrinkToFit="1"/>
    </xf>
    <xf numFmtId="0" fontId="3" fillId="34" borderId="0" xfId="0" applyFont="1" applyFill="1"/>
    <xf numFmtId="49" fontId="3" fillId="34" borderId="0" xfId="0" applyNumberFormat="1" applyFont="1" applyFill="1" applyAlignment="1">
      <alignment horizontal="right" vertical="center"/>
    </xf>
    <xf numFmtId="0" fontId="3" fillId="34" borderId="0" xfId="0" applyFont="1" applyFill="1" applyAlignment="1">
      <alignment horizontal="left" vertical="center"/>
    </xf>
    <xf numFmtId="0" fontId="3" fillId="0" borderId="0" xfId="0" applyFont="1" applyAlignment="1">
      <alignment horizontal="center" vertical="top"/>
    </xf>
    <xf numFmtId="0" fontId="3" fillId="34" borderId="2" xfId="0" applyFont="1" applyFill="1" applyBorder="1" applyAlignment="1">
      <alignment vertical="center" wrapText="1"/>
    </xf>
    <xf numFmtId="0" fontId="3" fillId="34" borderId="12" xfId="0" applyFont="1" applyFill="1" applyBorder="1" applyAlignment="1">
      <alignment horizontal="left" vertical="center" wrapText="1"/>
    </xf>
    <xf numFmtId="0" fontId="3" fillId="34" borderId="12" xfId="0" applyFont="1" applyFill="1" applyBorder="1" applyAlignment="1">
      <alignment horizontal="center" vertical="center"/>
    </xf>
    <xf numFmtId="38" fontId="3" fillId="34" borderId="6" xfId="34" applyFont="1" applyFill="1" applyBorder="1" applyAlignment="1">
      <alignment horizontal="center" vertical="center"/>
    </xf>
    <xf numFmtId="38" fontId="3" fillId="34" borderId="13" xfId="34" applyFont="1" applyFill="1" applyBorder="1" applyAlignment="1">
      <alignment horizontal="center" vertical="center"/>
    </xf>
    <xf numFmtId="38" fontId="3" fillId="34" borderId="3" xfId="34" applyFont="1" applyFill="1" applyBorder="1" applyAlignment="1">
      <alignment horizontal="center" vertical="center"/>
    </xf>
    <xf numFmtId="0" fontId="3" fillId="34" borderId="0" xfId="0" applyFont="1" applyFill="1" applyAlignment="1">
      <alignment horizontal="left" vertical="top"/>
    </xf>
    <xf numFmtId="0" fontId="3" fillId="0" borderId="0" xfId="0" applyFont="1" applyAlignment="1">
      <alignment horizontal="center" vertical="top" wrapText="1"/>
    </xf>
    <xf numFmtId="0" fontId="3" fillId="34" borderId="7" xfId="0" applyFont="1" applyFill="1" applyBorder="1" applyAlignment="1">
      <alignment horizontal="center" vertical="center"/>
    </xf>
    <xf numFmtId="0" fontId="3" fillId="34" borderId="1" xfId="42" applyNumberFormat="1" applyFont="1" applyFill="1" applyBorder="1" applyAlignment="1">
      <alignment horizontal="center" vertical="center"/>
    </xf>
    <xf numFmtId="0" fontId="3" fillId="34" borderId="7" xfId="42" applyNumberFormat="1" applyFont="1" applyFill="1" applyBorder="1" applyAlignment="1">
      <alignment horizontal="center" vertical="center"/>
    </xf>
    <xf numFmtId="0" fontId="6" fillId="34" borderId="13" xfId="0" applyFont="1" applyFill="1" applyBorder="1" applyAlignment="1">
      <alignment horizontal="center" vertical="center" wrapText="1"/>
    </xf>
    <xf numFmtId="38" fontId="3" fillId="34" borderId="24" xfId="34" applyFont="1" applyFill="1" applyBorder="1" applyAlignment="1">
      <alignment horizontal="center" vertical="center"/>
    </xf>
    <xf numFmtId="38" fontId="3" fillId="34" borderId="25" xfId="34" applyFont="1" applyFill="1" applyBorder="1" applyAlignment="1">
      <alignment horizontal="center" vertical="center"/>
    </xf>
    <xf numFmtId="38" fontId="3" fillId="34" borderId="18" xfId="34" applyFont="1" applyFill="1" applyBorder="1" applyAlignment="1">
      <alignment horizontal="center" vertical="center"/>
    </xf>
    <xf numFmtId="38" fontId="3" fillId="34" borderId="7" xfId="34" applyFont="1" applyFill="1" applyBorder="1" applyAlignment="1">
      <alignment horizontal="center" vertical="center"/>
    </xf>
    <xf numFmtId="0" fontId="3" fillId="34" borderId="13" xfId="0" applyFont="1" applyFill="1" applyBorder="1" applyAlignment="1">
      <alignment horizontal="center" vertical="center"/>
    </xf>
    <xf numFmtId="0" fontId="3" fillId="34" borderId="5" xfId="0" applyFont="1" applyFill="1" applyBorder="1"/>
    <xf numFmtId="0" fontId="3" fillId="34" borderId="0" xfId="42" applyNumberFormat="1" applyFont="1" applyFill="1" applyBorder="1" applyAlignment="1">
      <alignment horizontal="center" vertical="center"/>
    </xf>
    <xf numFmtId="0" fontId="3" fillId="0" borderId="4" xfId="0" applyFont="1" applyBorder="1" applyAlignment="1">
      <alignment horizontal="left"/>
    </xf>
    <xf numFmtId="38" fontId="3" fillId="0" borderId="0" xfId="0" applyNumberFormat="1" applyFont="1"/>
    <xf numFmtId="181" fontId="3" fillId="0" borderId="3"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vertical="center" wrapText="1"/>
    </xf>
    <xf numFmtId="0" fontId="3" fillId="0" borderId="4" xfId="0" applyFont="1" applyBorder="1"/>
    <xf numFmtId="0" fontId="3" fillId="0" borderId="12" xfId="0" applyFont="1" applyBorder="1"/>
    <xf numFmtId="178" fontId="3" fillId="0" borderId="1" xfId="34" applyNumberFormat="1" applyFont="1" applyFill="1" applyBorder="1" applyAlignment="1">
      <alignment horizontal="center" vertical="center"/>
    </xf>
    <xf numFmtId="180" fontId="3" fillId="0" borderId="1" xfId="34" applyNumberFormat="1" applyFont="1" applyFill="1" applyBorder="1" applyAlignment="1">
      <alignment horizontal="center" vertical="center"/>
    </xf>
    <xf numFmtId="180" fontId="3" fillId="0" borderId="13" xfId="0" applyNumberFormat="1" applyFont="1" applyBorder="1" applyAlignment="1">
      <alignment horizontal="center" vertical="center"/>
    </xf>
    <xf numFmtId="179" fontId="3" fillId="0" borderId="13" xfId="0" applyNumberFormat="1" applyFont="1" applyBorder="1" applyAlignment="1">
      <alignment horizontal="center" vertical="center"/>
    </xf>
    <xf numFmtId="178" fontId="3" fillId="0" borderId="1" xfId="0" applyNumberFormat="1" applyFont="1" applyBorder="1" applyAlignment="1">
      <alignment horizontal="center" vertical="center"/>
    </xf>
    <xf numFmtId="177" fontId="3" fillId="0" borderId="0" xfId="34" applyNumberFormat="1" applyFont="1" applyFill="1" applyBorder="1" applyAlignment="1">
      <alignment horizontal="center" vertical="center"/>
    </xf>
    <xf numFmtId="3" fontId="3" fillId="0" borderId="5" xfId="0" applyNumberFormat="1" applyFont="1" applyBorder="1" applyAlignment="1">
      <alignment horizontal="center" vertical="center"/>
    </xf>
    <xf numFmtId="0" fontId="3" fillId="0" borderId="0" xfId="0" applyFont="1" applyAlignment="1">
      <alignment horizontal="center" vertical="center" shrinkToFit="1"/>
    </xf>
    <xf numFmtId="3" fontId="3" fillId="0" borderId="13" xfId="0" applyNumberFormat="1"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3" fontId="3" fillId="0" borderId="1" xfId="0" applyNumberFormat="1" applyFont="1" applyBorder="1" applyAlignment="1">
      <alignment horizontal="center" vertical="center" shrinkToFit="1"/>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8" fontId="3" fillId="0" borderId="0" xfId="34" applyFont="1" applyFill="1"/>
    <xf numFmtId="3" fontId="3" fillId="0" borderId="0" xfId="0" applyNumberFormat="1" applyFont="1" applyAlignment="1">
      <alignment vertical="center"/>
    </xf>
    <xf numFmtId="3" fontId="3" fillId="0" borderId="0" xfId="0" applyNumberFormat="1" applyFont="1" applyAlignment="1">
      <alignment vertical="center" wrapText="1"/>
    </xf>
    <xf numFmtId="38" fontId="3" fillId="34" borderId="0" xfId="34" applyFont="1" applyFill="1"/>
    <xf numFmtId="0" fontId="3" fillId="0" borderId="2" xfId="0" applyFont="1" applyBorder="1"/>
    <xf numFmtId="38" fontId="3" fillId="34" borderId="1" xfId="34" applyFont="1" applyFill="1" applyBorder="1" applyAlignment="1">
      <alignment horizontal="center" vertical="center"/>
    </xf>
    <xf numFmtId="38" fontId="6" fillId="0" borderId="13" xfId="34" applyFont="1" applyFill="1" applyBorder="1" applyAlignment="1">
      <alignment horizontal="center" vertical="center"/>
    </xf>
    <xf numFmtId="38" fontId="6" fillId="0" borderId="1" xfId="34" applyFont="1" applyFill="1" applyBorder="1" applyAlignment="1">
      <alignment horizontal="center" vertical="center"/>
    </xf>
    <xf numFmtId="38" fontId="6" fillId="34" borderId="13" xfId="34" applyFont="1" applyFill="1" applyBorder="1" applyAlignment="1">
      <alignment horizontal="center" vertical="center"/>
    </xf>
    <xf numFmtId="38" fontId="6" fillId="34" borderId="1" xfId="34" applyFont="1" applyFill="1" applyBorder="1" applyAlignment="1">
      <alignment horizontal="center"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xf>
    <xf numFmtId="0" fontId="7" fillId="0" borderId="1" xfId="0" applyFont="1" applyBorder="1" applyAlignment="1">
      <alignment vertical="center" wrapText="1" readingOrder="1"/>
    </xf>
    <xf numFmtId="0" fontId="6" fillId="0" borderId="3" xfId="0" applyFont="1" applyBorder="1" applyAlignment="1">
      <alignment horizontal="center" vertical="center"/>
    </xf>
    <xf numFmtId="38" fontId="6" fillId="0" borderId="3" xfId="34" applyFont="1" applyFill="1" applyBorder="1" applyAlignment="1">
      <alignment horizontal="center" vertical="center"/>
    </xf>
    <xf numFmtId="38" fontId="6" fillId="34" borderId="3" xfId="34" applyFont="1" applyFill="1" applyBorder="1" applyAlignment="1">
      <alignment horizontal="center" vertical="center"/>
    </xf>
    <xf numFmtId="0" fontId="6" fillId="0" borderId="5" xfId="0" applyFont="1" applyBorder="1" applyAlignment="1">
      <alignment vertical="center"/>
    </xf>
    <xf numFmtId="38" fontId="6" fillId="0" borderId="5" xfId="34" applyFont="1" applyFill="1" applyBorder="1" applyAlignment="1">
      <alignment horizontal="center" vertical="center"/>
    </xf>
    <xf numFmtId="38" fontId="6" fillId="34" borderId="5" xfId="34" applyFont="1" applyFill="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38" fontId="6" fillId="0" borderId="0" xfId="34" applyFont="1" applyFill="1" applyBorder="1" applyAlignment="1">
      <alignment horizontal="center" vertical="center"/>
    </xf>
    <xf numFmtId="38" fontId="6" fillId="34" borderId="0" xfId="34" applyFont="1" applyFill="1" applyBorder="1" applyAlignment="1">
      <alignment horizontal="center" vertical="center"/>
    </xf>
    <xf numFmtId="0" fontId="3" fillId="34" borderId="0" xfId="0" applyFont="1" applyFill="1" applyAlignment="1">
      <alignment horizontal="center" vertical="center"/>
    </xf>
    <xf numFmtId="0" fontId="3" fillId="0" borderId="0" xfId="0" applyFont="1" applyAlignment="1" applyProtection="1">
      <alignment vertical="top" wrapText="1"/>
      <protection locked="0"/>
    </xf>
    <xf numFmtId="0" fontId="3" fillId="0" borderId="0" xfId="0" applyFont="1" applyAlignment="1" applyProtection="1">
      <alignment horizontal="left" vertical="top" wrapText="1"/>
      <protection locked="0"/>
    </xf>
    <xf numFmtId="0" fontId="3" fillId="0" borderId="0" xfId="0" applyFont="1" applyAlignment="1">
      <alignment vertical="top"/>
    </xf>
    <xf numFmtId="38" fontId="3" fillId="0" borderId="0" xfId="34" applyFont="1" applyFill="1" applyAlignment="1">
      <alignment vertical="center"/>
    </xf>
    <xf numFmtId="38" fontId="3" fillId="0" borderId="7" xfId="34" applyFont="1" applyFill="1" applyBorder="1" applyAlignment="1">
      <alignment horizontal="center" vertical="center"/>
    </xf>
    <xf numFmtId="0" fontId="3" fillId="0" borderId="5" xfId="0" applyFont="1" applyBorder="1" applyAlignment="1">
      <alignment vertical="top" wrapText="1"/>
    </xf>
    <xf numFmtId="0" fontId="3" fillId="0" borderId="0" xfId="0" applyFont="1" applyAlignment="1">
      <alignment vertical="top" wrapText="1"/>
    </xf>
    <xf numFmtId="0" fontId="3" fillId="0" borderId="1" xfId="0" applyFont="1" applyBorder="1"/>
    <xf numFmtId="0" fontId="3" fillId="0" borderId="1" xfId="0" applyFont="1" applyBorder="1" applyAlignment="1">
      <alignment vertical="center" shrinkToFit="1"/>
    </xf>
    <xf numFmtId="38" fontId="3" fillId="0" borderId="7" xfId="34" applyFont="1" applyFill="1" applyBorder="1" applyAlignment="1">
      <alignment vertical="center"/>
    </xf>
    <xf numFmtId="38" fontId="3" fillId="0" borderId="12" xfId="34" applyFont="1" applyFill="1" applyBorder="1" applyAlignment="1" applyProtection="1">
      <alignment horizontal="center" vertical="center"/>
    </xf>
    <xf numFmtId="38" fontId="3" fillId="0" borderId="26" xfId="34" applyFont="1" applyFill="1" applyBorder="1" applyAlignment="1" applyProtection="1">
      <alignment horizontal="center" vertical="center"/>
    </xf>
    <xf numFmtId="38" fontId="3" fillId="0" borderId="1" xfId="34" applyFont="1" applyFill="1" applyBorder="1" applyAlignment="1" applyProtection="1">
      <alignment horizontal="center" vertical="center"/>
    </xf>
    <xf numFmtId="38" fontId="3" fillId="0" borderId="2" xfId="34" applyFont="1" applyFill="1" applyBorder="1" applyAlignment="1" applyProtection="1">
      <alignment horizontal="center" vertical="center"/>
    </xf>
    <xf numFmtId="38" fontId="3" fillId="0" borderId="27" xfId="34" applyFont="1" applyFill="1" applyBorder="1" applyAlignment="1" applyProtection="1">
      <alignment horizontal="center" vertical="center"/>
    </xf>
    <xf numFmtId="38" fontId="3" fillId="34" borderId="1" xfId="34" applyFont="1" applyFill="1" applyBorder="1" applyAlignment="1" applyProtection="1">
      <alignment horizontal="center" vertical="center"/>
    </xf>
    <xf numFmtId="0" fontId="3" fillId="0" borderId="25" xfId="0" applyFont="1" applyBorder="1" applyAlignment="1">
      <alignment horizontal="center" vertical="center"/>
    </xf>
    <xf numFmtId="38" fontId="3" fillId="0" borderId="3" xfId="34" applyFont="1" applyFill="1" applyBorder="1" applyAlignment="1" applyProtection="1">
      <alignment horizontal="center" vertical="center"/>
    </xf>
    <xf numFmtId="38" fontId="3" fillId="0" borderId="26" xfId="34" applyFont="1" applyFill="1" applyBorder="1" applyAlignment="1">
      <alignment horizontal="center" vertical="center"/>
    </xf>
    <xf numFmtId="38" fontId="3" fillId="0" borderId="27" xfId="34" applyFont="1" applyFill="1" applyBorder="1" applyAlignment="1">
      <alignment horizontal="center" vertical="center"/>
    </xf>
    <xf numFmtId="38" fontId="3" fillId="0" borderId="0" xfId="34" applyFont="1" applyFill="1" applyBorder="1" applyAlignment="1">
      <alignment vertical="center"/>
    </xf>
    <xf numFmtId="0" fontId="3" fillId="0" borderId="7" xfId="0" applyFont="1" applyBorder="1" applyAlignment="1">
      <alignment vertical="center"/>
    </xf>
    <xf numFmtId="3" fontId="8" fillId="0" borderId="0" xfId="0" applyNumberFormat="1" applyFont="1" applyAlignment="1">
      <alignment vertical="center"/>
    </xf>
    <xf numFmtId="0" fontId="3" fillId="0" borderId="2" xfId="0" applyFont="1" applyBorder="1" applyAlignment="1">
      <alignment horizontal="right" vertical="center"/>
    </xf>
    <xf numFmtId="0" fontId="3" fillId="0" borderId="12" xfId="0" applyFont="1" applyBorder="1" applyAlignment="1">
      <alignment vertical="center"/>
    </xf>
    <xf numFmtId="38" fontId="3" fillId="0" borderId="1" xfId="34" applyFont="1" applyFill="1" applyBorder="1" applyAlignment="1">
      <alignment vertical="center"/>
    </xf>
    <xf numFmtId="38" fontId="3" fillId="0" borderId="0" xfId="0" applyNumberFormat="1" applyFont="1" applyAlignment="1">
      <alignment vertical="center"/>
    </xf>
    <xf numFmtId="38" fontId="3" fillId="0" borderId="1" xfId="34" applyFont="1" applyFill="1" applyBorder="1" applyAlignment="1">
      <alignment horizontal="right" vertical="center"/>
    </xf>
    <xf numFmtId="0" fontId="3" fillId="34" borderId="1" xfId="0" applyFont="1" applyFill="1" applyBorder="1" applyAlignment="1">
      <alignment horizontal="center" vertical="center" wrapText="1"/>
    </xf>
    <xf numFmtId="176" fontId="3" fillId="0" borderId="1"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1" xfId="0" quotePrefix="1" applyNumberFormat="1" applyFont="1" applyBorder="1" applyAlignment="1">
      <alignment horizontal="center" vertical="center"/>
    </xf>
    <xf numFmtId="176" fontId="3" fillId="34" borderId="1" xfId="0" quotePrefix="1" applyNumberFormat="1" applyFont="1" applyFill="1" applyBorder="1" applyAlignment="1">
      <alignment horizontal="center" vertical="center"/>
    </xf>
    <xf numFmtId="0" fontId="3" fillId="0" borderId="0" xfId="0" applyFont="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0" borderId="18" xfId="0" applyFont="1" applyBorder="1"/>
    <xf numFmtId="0" fontId="3" fillId="34" borderId="27" xfId="0" applyFont="1" applyFill="1" applyBorder="1" applyAlignment="1">
      <alignment horizontal="center" vertical="center"/>
    </xf>
    <xf numFmtId="0" fontId="3" fillId="2" borderId="30" xfId="0" applyFont="1" applyFill="1" applyBorder="1" applyAlignment="1">
      <alignment horizontal="center" vertical="center"/>
    </xf>
    <xf numFmtId="0" fontId="3" fillId="34" borderId="6" xfId="0" applyFont="1" applyFill="1" applyBorder="1" applyAlignment="1">
      <alignment horizontal="center" vertical="center"/>
    </xf>
    <xf numFmtId="0" fontId="3" fillId="2" borderId="31" xfId="0" applyFont="1" applyFill="1" applyBorder="1" applyAlignment="1">
      <alignment horizontal="center" vertical="center"/>
    </xf>
    <xf numFmtId="0" fontId="3" fillId="34" borderId="16" xfId="0" applyFont="1" applyFill="1" applyBorder="1" applyAlignment="1">
      <alignment horizontal="center" vertical="center"/>
    </xf>
    <xf numFmtId="0" fontId="3" fillId="2" borderId="32" xfId="0" applyFont="1" applyFill="1" applyBorder="1" applyAlignment="1">
      <alignment horizontal="center" vertical="center"/>
    </xf>
    <xf numFmtId="0" fontId="3" fillId="34" borderId="22" xfId="0" applyFont="1" applyFill="1" applyBorder="1" applyAlignment="1">
      <alignment horizontal="center" vertical="center"/>
    </xf>
    <xf numFmtId="0" fontId="3" fillId="2" borderId="33" xfId="0" applyFont="1" applyFill="1" applyBorder="1" applyAlignment="1">
      <alignment horizontal="center" vertical="center"/>
    </xf>
    <xf numFmtId="0" fontId="10" fillId="34" borderId="0" xfId="0" applyFont="1" applyFill="1"/>
    <xf numFmtId="38" fontId="3" fillId="2" borderId="28" xfId="19" applyFont="1" applyFill="1" applyBorder="1" applyAlignment="1" applyProtection="1">
      <alignment horizontal="center" vertical="center"/>
    </xf>
    <xf numFmtId="38" fontId="3" fillId="34" borderId="16" xfId="34" applyFont="1" applyFill="1" applyBorder="1" applyAlignment="1">
      <alignment horizontal="center" vertical="center"/>
    </xf>
    <xf numFmtId="38" fontId="3" fillId="2" borderId="32" xfId="19" applyFont="1" applyFill="1" applyBorder="1" applyAlignment="1" applyProtection="1">
      <alignment horizontal="center" vertical="center"/>
    </xf>
    <xf numFmtId="0" fontId="3" fillId="34" borderId="4" xfId="0" applyFont="1" applyFill="1" applyBorder="1" applyAlignment="1">
      <alignment horizontal="left" vertical="center"/>
    </xf>
    <xf numFmtId="0" fontId="3" fillId="34" borderId="4" xfId="0" applyFont="1" applyFill="1" applyBorder="1" applyAlignment="1">
      <alignment horizontal="center" vertical="center"/>
    </xf>
    <xf numFmtId="0" fontId="3" fillId="34" borderId="4" xfId="0" applyFont="1" applyFill="1" applyBorder="1" applyAlignment="1">
      <alignment vertical="center"/>
    </xf>
    <xf numFmtId="0" fontId="3" fillId="34" borderId="0" xfId="0" applyFont="1" applyFill="1" applyAlignment="1">
      <alignment horizontal="left"/>
    </xf>
    <xf numFmtId="0" fontId="3" fillId="0" borderId="20" xfId="0" applyFont="1" applyBorder="1" applyAlignment="1">
      <alignment horizontal="center" vertical="center"/>
    </xf>
    <xf numFmtId="38" fontId="3" fillId="0" borderId="2" xfId="34" applyFont="1" applyFill="1" applyBorder="1" applyAlignment="1">
      <alignment horizontal="center" vertical="center"/>
    </xf>
    <xf numFmtId="38" fontId="3" fillId="0" borderId="12" xfId="34" applyFont="1" applyFill="1" applyBorder="1" applyAlignment="1">
      <alignment horizontal="center" vertical="center"/>
    </xf>
    <xf numFmtId="38" fontId="3" fillId="0" borderId="16" xfId="34" applyFont="1" applyFill="1" applyBorder="1" applyAlignment="1">
      <alignment horizontal="center" vertical="center"/>
    </xf>
    <xf numFmtId="38" fontId="3" fillId="0" borderId="22" xfId="34" applyFont="1" applyFill="1" applyBorder="1" applyAlignment="1">
      <alignment horizontal="center" vertical="center"/>
    </xf>
    <xf numFmtId="49" fontId="3" fillId="0" borderId="0" xfId="0" applyNumberFormat="1" applyFont="1"/>
    <xf numFmtId="0" fontId="28" fillId="0" borderId="0" xfId="0" applyFont="1"/>
    <xf numFmtId="49" fontId="3" fillId="0" borderId="0" xfId="0" applyNumberFormat="1" applyFont="1" applyAlignment="1">
      <alignment horizontal="center"/>
    </xf>
    <xf numFmtId="38" fontId="3" fillId="0" borderId="3" xfId="34" applyFont="1" applyFill="1" applyBorder="1" applyAlignment="1">
      <alignment horizontal="center" vertical="center" shrinkToFit="1"/>
    </xf>
    <xf numFmtId="0" fontId="3" fillId="34" borderId="11" xfId="0" applyFont="1" applyFill="1" applyBorder="1" applyAlignment="1">
      <alignment horizontal="center" vertical="center"/>
    </xf>
    <xf numFmtId="38" fontId="3" fillId="0" borderId="35" xfId="34" applyFont="1" applyFill="1" applyBorder="1" applyAlignment="1" applyProtection="1">
      <alignment horizontal="center" vertical="center"/>
    </xf>
    <xf numFmtId="176" fontId="3" fillId="0" borderId="34" xfId="0" quotePrefix="1" applyNumberFormat="1" applyFont="1" applyBorder="1" applyAlignment="1">
      <alignment horizontal="center" vertical="center"/>
    </xf>
    <xf numFmtId="176" fontId="3" fillId="34" borderId="34" xfId="0" quotePrefix="1" applyNumberFormat="1" applyFont="1" applyFill="1" applyBorder="1" applyAlignment="1">
      <alignment horizontal="center" vertical="center"/>
    </xf>
    <xf numFmtId="0" fontId="0" fillId="34" borderId="0" xfId="0" applyFill="1"/>
    <xf numFmtId="0" fontId="0" fillId="34" borderId="0" xfId="0" applyFill="1" applyAlignment="1">
      <alignment vertical="center"/>
    </xf>
    <xf numFmtId="0" fontId="0" fillId="0" borderId="0" xfId="0" applyAlignment="1">
      <alignment vertical="center"/>
    </xf>
    <xf numFmtId="0" fontId="0" fillId="0" borderId="0" xfId="0" applyAlignment="1">
      <alignment horizontal="left"/>
    </xf>
    <xf numFmtId="0" fontId="0" fillId="0" borderId="0" xfId="0" applyAlignment="1">
      <alignment horizontal="right"/>
    </xf>
    <xf numFmtId="0" fontId="0" fillId="34" borderId="0" xfId="0" applyFill="1" applyAlignment="1">
      <alignment horizontal="center" vertical="center"/>
    </xf>
    <xf numFmtId="0" fontId="0" fillId="0" borderId="0" xfId="0" applyAlignment="1">
      <alignment wrapText="1"/>
    </xf>
    <xf numFmtId="0" fontId="0" fillId="34" borderId="11" xfId="0" applyFill="1" applyBorder="1" applyAlignment="1">
      <alignment horizontal="center" vertical="center"/>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left" vertical="center"/>
    </xf>
    <xf numFmtId="0" fontId="0" fillId="0" borderId="0" xfId="0" applyAlignment="1">
      <alignment horizontal="center" vertical="center" textRotation="255" wrapText="1"/>
    </xf>
    <xf numFmtId="0" fontId="0" fillId="0" borderId="0" xfId="0" applyAlignment="1">
      <alignment horizontal="center" vertical="top" wrapText="1"/>
    </xf>
    <xf numFmtId="0" fontId="0" fillId="0" borderId="4" xfId="0" applyBorder="1" applyAlignment="1">
      <alignment vertical="center"/>
    </xf>
    <xf numFmtId="0" fontId="3" fillId="0" borderId="0" xfId="0" applyFont="1" applyAlignment="1">
      <alignment horizontal="left"/>
    </xf>
    <xf numFmtId="0" fontId="3" fillId="0" borderId="4" xfId="0" applyFont="1" applyBorder="1" applyAlignment="1">
      <alignment horizontal="right"/>
    </xf>
    <xf numFmtId="0" fontId="3" fillId="0" borderId="4" xfId="0" applyFont="1" applyBorder="1" applyAlignment="1">
      <alignment horizontal="right"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0" fillId="0" borderId="0" xfId="0"/>
    <xf numFmtId="0" fontId="3" fillId="0" borderId="2" xfId="0" applyFont="1" applyBorder="1" applyAlignment="1">
      <alignment horizontal="center" vertical="center"/>
    </xf>
    <xf numFmtId="0" fontId="0" fillId="0" borderId="12" xfId="0" applyBorder="1" applyAlignment="1">
      <alignment horizontal="center" vertical="center"/>
    </xf>
    <xf numFmtId="0" fontId="3" fillId="0" borderId="36" xfId="0" applyFont="1" applyBorder="1" applyAlignment="1">
      <alignment horizontal="center" vertical="center"/>
    </xf>
    <xf numFmtId="0" fontId="0" fillId="0" borderId="36" xfId="0" applyBorder="1" applyAlignment="1">
      <alignment horizontal="center" vertical="center"/>
    </xf>
    <xf numFmtId="0" fontId="0" fillId="0" borderId="6" xfId="0" applyBorder="1" applyAlignment="1">
      <alignment horizontal="center" vertical="center"/>
    </xf>
    <xf numFmtId="38" fontId="3" fillId="0" borderId="0" xfId="34" applyFont="1" applyFill="1" applyBorder="1" applyAlignment="1">
      <alignment horizontal="left" vertical="center"/>
    </xf>
    <xf numFmtId="0" fontId="0" fillId="0" borderId="37" xfId="0"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distributed" vertical="center"/>
    </xf>
    <xf numFmtId="0" fontId="3" fillId="0" borderId="6" xfId="0" applyFont="1" applyBorder="1" applyAlignment="1">
      <alignment horizontal="distributed" vertical="center"/>
    </xf>
    <xf numFmtId="38" fontId="3" fillId="0" borderId="13" xfId="34" applyFont="1" applyFill="1" applyBorder="1" applyAlignment="1">
      <alignment horizontal="center" vertical="center"/>
    </xf>
    <xf numFmtId="38" fontId="3" fillId="0" borderId="36" xfId="34" applyFont="1" applyFill="1" applyBorder="1" applyAlignment="1">
      <alignment horizontal="center" vertical="center"/>
    </xf>
    <xf numFmtId="38" fontId="3" fillId="0" borderId="6" xfId="34" applyFont="1" applyFill="1" applyBorder="1" applyAlignment="1">
      <alignment horizontal="center" vertical="center"/>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38" fontId="3" fillId="0" borderId="38" xfId="34" applyFont="1" applyFill="1" applyBorder="1" applyAlignment="1">
      <alignment horizontal="right" vertical="center"/>
    </xf>
    <xf numFmtId="38" fontId="3" fillId="0" borderId="39" xfId="34" applyFont="1" applyFill="1" applyBorder="1" applyAlignment="1">
      <alignment horizontal="right" vertical="center"/>
    </xf>
    <xf numFmtId="38" fontId="3" fillId="0" borderId="13" xfId="34" applyFont="1" applyFill="1" applyBorder="1" applyAlignment="1">
      <alignment horizontal="center" vertical="center" shrinkToFit="1"/>
    </xf>
    <xf numFmtId="38" fontId="3" fillId="0" borderId="36" xfId="34" applyFont="1" applyFill="1" applyBorder="1" applyAlignment="1">
      <alignment horizontal="center" vertical="center" shrinkToFit="1"/>
    </xf>
    <xf numFmtId="38" fontId="3" fillId="0" borderId="6" xfId="34" applyFont="1" applyFill="1" applyBorder="1" applyAlignment="1">
      <alignment horizontal="center" vertical="center" shrinkToFit="1"/>
    </xf>
    <xf numFmtId="38" fontId="3" fillId="0" borderId="42" xfId="34" applyFont="1" applyFill="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 xfId="0" applyFont="1" applyBorder="1" applyAlignment="1">
      <alignment horizontal="distributed" vertical="center"/>
    </xf>
    <xf numFmtId="0" fontId="3" fillId="0" borderId="38" xfId="0" applyFont="1" applyBorder="1" applyAlignment="1">
      <alignment horizontal="center" vertical="center"/>
    </xf>
    <xf numFmtId="0" fontId="3" fillId="0" borderId="23" xfId="0" applyFont="1" applyBorder="1" applyAlignment="1">
      <alignment horizontal="center" vertical="center"/>
    </xf>
    <xf numFmtId="38" fontId="3" fillId="0" borderId="38" xfId="34" applyFont="1" applyFill="1" applyBorder="1" applyAlignment="1">
      <alignment horizontal="center" vertical="center"/>
    </xf>
    <xf numFmtId="38" fontId="3" fillId="0" borderId="39" xfId="34" applyFont="1" applyFill="1" applyBorder="1" applyAlignment="1">
      <alignment horizontal="center" vertical="center"/>
    </xf>
    <xf numFmtId="38" fontId="3" fillId="0" borderId="23" xfId="34"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 xfId="0" applyFont="1" applyBorder="1" applyAlignment="1">
      <alignment horizontal="center" vertical="center"/>
    </xf>
    <xf numFmtId="0" fontId="3" fillId="0" borderId="13" xfId="34" applyNumberFormat="1" applyFont="1" applyFill="1" applyBorder="1" applyAlignment="1" applyProtection="1">
      <alignment horizontal="center" vertical="center"/>
    </xf>
    <xf numFmtId="0" fontId="3" fillId="0" borderId="36" xfId="34" applyNumberFormat="1" applyFont="1" applyFill="1" applyBorder="1" applyAlignment="1" applyProtection="1">
      <alignment horizontal="center" vertical="center"/>
    </xf>
    <xf numFmtId="0" fontId="3" fillId="0" borderId="6" xfId="34" applyNumberFormat="1" applyFont="1" applyFill="1" applyBorder="1" applyAlignment="1" applyProtection="1">
      <alignment horizontal="center" vertical="center"/>
    </xf>
    <xf numFmtId="38" fontId="3" fillId="0" borderId="14" xfId="34" applyFont="1" applyFill="1" applyBorder="1" applyAlignment="1">
      <alignment horizontal="center" vertical="center"/>
    </xf>
    <xf numFmtId="0" fontId="3" fillId="0" borderId="42" xfId="0" applyFont="1" applyBorder="1" applyAlignment="1">
      <alignment horizontal="center" vertical="center"/>
    </xf>
    <xf numFmtId="38" fontId="3" fillId="0" borderId="38" xfId="34" applyFont="1" applyFill="1" applyBorder="1" applyAlignment="1">
      <alignment horizontal="center" vertical="center" shrinkToFit="1"/>
    </xf>
    <xf numFmtId="38" fontId="3" fillId="0" borderId="39" xfId="34" applyFont="1" applyFill="1" applyBorder="1" applyAlignment="1">
      <alignment horizontal="center" vertical="center" shrinkToFit="1"/>
    </xf>
    <xf numFmtId="38" fontId="3" fillId="0" borderId="23" xfId="34" applyFont="1" applyFill="1" applyBorder="1" applyAlignment="1">
      <alignment horizontal="center" vertical="center" shrinkToFit="1"/>
    </xf>
    <xf numFmtId="0" fontId="3" fillId="34" borderId="0" xfId="0" applyFont="1" applyFill="1" applyAlignment="1">
      <alignment horizontal="left" vertical="center"/>
    </xf>
    <xf numFmtId="0" fontId="3" fillId="34" borderId="13" xfId="0" applyFont="1" applyFill="1" applyBorder="1" applyAlignment="1">
      <alignment horizontal="center" vertical="center"/>
    </xf>
    <xf numFmtId="0" fontId="3" fillId="34" borderId="36" xfId="0" applyFont="1" applyFill="1" applyBorder="1" applyAlignment="1">
      <alignment horizontal="center" vertical="center"/>
    </xf>
    <xf numFmtId="0" fontId="3" fillId="34" borderId="6" xfId="0" applyFont="1" applyFill="1" applyBorder="1" applyAlignment="1">
      <alignment horizontal="center" vertical="center"/>
    </xf>
    <xf numFmtId="0" fontId="3" fillId="34" borderId="4" xfId="0" applyFont="1" applyFill="1" applyBorder="1" applyAlignment="1">
      <alignment horizontal="right" vertical="center"/>
    </xf>
    <xf numFmtId="0" fontId="0" fillId="34" borderId="0" xfId="0" applyFill="1" applyAlignment="1">
      <alignment horizontal="left"/>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6" xfId="0" applyFont="1" applyBorder="1" applyAlignment="1">
      <alignment horizontal="center" vertical="center" shrinkToFit="1"/>
    </xf>
    <xf numFmtId="0" fontId="3" fillId="0" borderId="13" xfId="0" applyFont="1" applyBorder="1" applyAlignment="1">
      <alignment horizontal="center" vertical="center" wrapText="1" shrinkToFit="1"/>
    </xf>
    <xf numFmtId="0" fontId="3" fillId="0" borderId="0" xfId="0" applyFont="1" applyAlignment="1">
      <alignment vertical="center" shrinkToFit="1"/>
    </xf>
    <xf numFmtId="0" fontId="3" fillId="0" borderId="46" xfId="0" applyFont="1" applyBorder="1" applyAlignment="1">
      <alignment vertical="center"/>
    </xf>
    <xf numFmtId="0" fontId="3" fillId="0" borderId="47" xfId="0" applyFont="1" applyBorder="1" applyAlignment="1">
      <alignment vertical="center"/>
    </xf>
    <xf numFmtId="0" fontId="3" fillId="0" borderId="0" xfId="0" applyFont="1" applyAlignment="1">
      <alignment vertical="center"/>
    </xf>
    <xf numFmtId="0" fontId="3" fillId="0" borderId="11" xfId="0" applyFont="1" applyBorder="1" applyAlignment="1">
      <alignment horizontal="center" vertical="center"/>
    </xf>
    <xf numFmtId="0" fontId="3" fillId="0" borderId="37" xfId="0" applyFont="1" applyBorder="1" applyAlignment="1">
      <alignment horizontal="center" vertical="center"/>
    </xf>
    <xf numFmtId="0" fontId="3"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6" fillId="0" borderId="0" xfId="0" applyFont="1" applyAlignment="1">
      <alignment vertical="center" shrinkToFit="1"/>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xf numFmtId="3" fontId="3" fillId="0" borderId="2"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6" xfId="0" applyNumberFormat="1" applyFont="1" applyBorder="1" applyAlignment="1">
      <alignment horizontal="center" vertical="center"/>
    </xf>
    <xf numFmtId="0" fontId="3" fillId="0" borderId="5" xfId="0" applyFont="1" applyBorder="1" applyAlignment="1">
      <alignment horizontal="left" vertical="center"/>
    </xf>
    <xf numFmtId="3" fontId="3" fillId="0" borderId="13"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0" fontId="3" fillId="0" borderId="12" xfId="0" applyFont="1" applyBorder="1"/>
    <xf numFmtId="0" fontId="6" fillId="0" borderId="2" xfId="0" applyFont="1" applyBorder="1" applyAlignment="1">
      <alignment horizontal="center" vertical="center" wrapText="1" readingOrder="1"/>
    </xf>
    <xf numFmtId="0" fontId="6" fillId="0" borderId="11" xfId="0" applyFont="1" applyBorder="1" applyAlignment="1">
      <alignment horizontal="center" vertical="center" wrapText="1" readingOrder="1"/>
    </xf>
    <xf numFmtId="0" fontId="4" fillId="0" borderId="2" xfId="0" applyFont="1" applyBorder="1" applyAlignment="1">
      <alignment horizontal="center" vertical="center" wrapText="1" readingOrder="1"/>
    </xf>
    <xf numFmtId="0" fontId="4" fillId="0" borderId="11" xfId="0" applyFont="1" applyBorder="1" applyAlignment="1">
      <alignment horizontal="center" vertical="center" wrapText="1" readingOrder="1"/>
    </xf>
    <xf numFmtId="0" fontId="4" fillId="0" borderId="12" xfId="0" applyFont="1" applyBorder="1" applyAlignment="1">
      <alignment horizontal="center" vertical="center" wrapText="1" readingOrder="1"/>
    </xf>
    <xf numFmtId="0" fontId="3" fillId="0" borderId="2" xfId="0" applyFont="1" applyBorder="1" applyAlignment="1">
      <alignment horizontal="center" vertical="center" wrapText="1" readingOrder="1"/>
    </xf>
    <xf numFmtId="0" fontId="3" fillId="0" borderId="11" xfId="0" applyFont="1" applyBorder="1" applyAlignment="1">
      <alignment horizontal="center" vertical="center" wrapText="1" readingOrder="1"/>
    </xf>
    <xf numFmtId="0" fontId="3" fillId="0" borderId="12" xfId="0" applyFont="1" applyBorder="1" applyAlignment="1">
      <alignment horizontal="center" vertical="center" wrapText="1" readingOrder="1"/>
    </xf>
    <xf numFmtId="0" fontId="6" fillId="0" borderId="13" xfId="0" applyFont="1" applyBorder="1" applyAlignment="1">
      <alignment horizontal="center" vertical="center"/>
    </xf>
    <xf numFmtId="0" fontId="6" fillId="0" borderId="6" xfId="0" applyFont="1" applyBorder="1" applyAlignment="1">
      <alignment horizontal="center" vertical="center"/>
    </xf>
    <xf numFmtId="0" fontId="3" fillId="0" borderId="20" xfId="0" applyFont="1" applyBorder="1" applyAlignment="1">
      <alignment horizontal="left" vertical="justify"/>
    </xf>
    <xf numFmtId="0" fontId="3" fillId="0" borderId="16" xfId="0" applyFont="1" applyBorder="1" applyAlignment="1">
      <alignment horizontal="left" vertical="justify"/>
    </xf>
    <xf numFmtId="0" fontId="3" fillId="0" borderId="8" xfId="0" applyFont="1" applyBorder="1" applyAlignment="1">
      <alignment horizontal="left" vertical="justify"/>
    </xf>
    <xf numFmtId="0" fontId="3" fillId="0" borderId="22" xfId="0" applyFont="1" applyBorder="1" applyAlignment="1">
      <alignment horizontal="left" vertical="justify"/>
    </xf>
    <xf numFmtId="0" fontId="3" fillId="34" borderId="13" xfId="0" applyFont="1" applyFill="1" applyBorder="1" applyAlignment="1">
      <alignment horizontal="center"/>
    </xf>
    <xf numFmtId="0" fontId="3" fillId="34" borderId="6" xfId="0" applyFont="1" applyFill="1" applyBorder="1" applyAlignment="1">
      <alignment horizontal="center"/>
    </xf>
    <xf numFmtId="0" fontId="6" fillId="0" borderId="42" xfId="0" applyFont="1" applyBorder="1" applyAlignment="1">
      <alignment horizontal="center" vertical="center"/>
    </xf>
    <xf numFmtId="38" fontId="3" fillId="0" borderId="4" xfId="34" applyFont="1" applyFill="1" applyBorder="1" applyAlignment="1">
      <alignment horizontal="right" vertical="center"/>
    </xf>
    <xf numFmtId="0" fontId="3" fillId="0" borderId="13" xfId="0" applyFont="1" applyBorder="1" applyAlignment="1">
      <alignment horizontal="center"/>
    </xf>
    <xf numFmtId="0" fontId="3" fillId="0" borderId="6" xfId="0" applyFont="1" applyBorder="1" applyAlignment="1">
      <alignment horizontal="center"/>
    </xf>
    <xf numFmtId="38" fontId="3" fillId="0" borderId="0" xfId="34" applyFont="1" applyFill="1" applyBorder="1" applyAlignment="1">
      <alignment horizontal="center" vertical="center"/>
    </xf>
    <xf numFmtId="0" fontId="8" fillId="0" borderId="0" xfId="0" applyFont="1" applyAlignment="1">
      <alignment horizontal="center" vertical="center" textRotation="255"/>
    </xf>
    <xf numFmtId="0" fontId="8" fillId="0" borderId="0" xfId="0" applyFont="1" applyAlignment="1">
      <alignment horizontal="center" vertical="center" textRotation="255" wrapText="1"/>
    </xf>
    <xf numFmtId="38" fontId="3" fillId="0" borderId="0" xfId="34" applyFont="1" applyFill="1" applyBorder="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3" fillId="0" borderId="0" xfId="0" applyFont="1" applyAlignment="1">
      <alignment wrapText="1"/>
    </xf>
    <xf numFmtId="0" fontId="9" fillId="0" borderId="0" xfId="0" applyFont="1" applyAlignment="1">
      <alignment wrapText="1"/>
    </xf>
    <xf numFmtId="0" fontId="3" fillId="0" borderId="2" xfId="34" applyNumberFormat="1" applyFont="1" applyFill="1" applyBorder="1" applyAlignment="1">
      <alignment horizontal="center" vertical="center"/>
    </xf>
    <xf numFmtId="0" fontId="3" fillId="0" borderId="12" xfId="34" applyNumberFormat="1" applyFont="1" applyFill="1" applyBorder="1" applyAlignment="1">
      <alignment horizontal="center" vertical="center"/>
    </xf>
    <xf numFmtId="3" fontId="3" fillId="34" borderId="1" xfId="0" applyNumberFormat="1" applyFont="1" applyFill="1" applyBorder="1" applyAlignment="1">
      <alignment horizontal="center" vertical="center"/>
    </xf>
    <xf numFmtId="0" fontId="0" fillId="34" borderId="1" xfId="0"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pplyProtection="1">
      <alignment horizontal="left" vertical="center" wrapText="1"/>
      <protection locked="0"/>
    </xf>
    <xf numFmtId="0" fontId="3" fillId="34" borderId="20" xfId="34" applyNumberFormat="1" applyFont="1" applyFill="1" applyBorder="1" applyAlignment="1">
      <alignment horizontal="center" vertical="center"/>
    </xf>
    <xf numFmtId="0" fontId="3" fillId="34" borderId="16" xfId="34" applyNumberFormat="1" applyFont="1" applyFill="1" applyBorder="1" applyAlignment="1">
      <alignment horizontal="center" vertical="center"/>
    </xf>
    <xf numFmtId="0" fontId="3" fillId="34" borderId="8" xfId="34" applyNumberFormat="1" applyFont="1" applyFill="1" applyBorder="1" applyAlignment="1">
      <alignment horizontal="center" vertical="center"/>
    </xf>
    <xf numFmtId="0" fontId="3" fillId="34" borderId="22" xfId="34"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3" fontId="3" fillId="34" borderId="2" xfId="0" applyNumberFormat="1" applyFont="1" applyFill="1" applyBorder="1" applyAlignment="1">
      <alignment horizontal="center" vertical="center"/>
    </xf>
    <xf numFmtId="3" fontId="3" fillId="34" borderId="12" xfId="0" applyNumberFormat="1" applyFont="1" applyFill="1" applyBorder="1" applyAlignment="1">
      <alignment horizontal="center" vertical="center"/>
    </xf>
    <xf numFmtId="38" fontId="3" fillId="0" borderId="19" xfId="34" applyFont="1" applyFill="1" applyBorder="1" applyAlignment="1">
      <alignment horizontal="center" vertical="center"/>
    </xf>
    <xf numFmtId="38" fontId="3" fillId="0" borderId="48" xfId="34" applyFont="1" applyFill="1" applyBorder="1" applyAlignment="1">
      <alignment horizontal="center" vertical="center"/>
    </xf>
    <xf numFmtId="38" fontId="3" fillId="0" borderId="49" xfId="34" applyFont="1" applyFill="1" applyBorder="1" applyAlignment="1">
      <alignment horizontal="center" vertical="center"/>
    </xf>
    <xf numFmtId="0" fontId="4" fillId="0" borderId="2" xfId="0" applyFont="1" applyBorder="1" applyAlignment="1">
      <alignment horizontal="center" vertical="center" textRotation="255"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6" fillId="0" borderId="1" xfId="0" applyFont="1" applyBorder="1" applyAlignment="1">
      <alignment horizontal="center" vertical="center" wrapText="1"/>
    </xf>
    <xf numFmtId="38" fontId="3" fillId="0" borderId="2" xfId="34" applyFont="1" applyFill="1" applyBorder="1" applyAlignment="1">
      <alignment horizontal="center" vertical="center"/>
    </xf>
    <xf numFmtId="38" fontId="3" fillId="0" borderId="11" xfId="34" applyFont="1" applyFill="1" applyBorder="1" applyAlignment="1">
      <alignment horizontal="center" vertical="center"/>
    </xf>
    <xf numFmtId="38" fontId="3" fillId="0" borderId="12" xfId="34" applyFont="1" applyFill="1" applyBorder="1" applyAlignment="1">
      <alignment horizontal="center" vertical="center"/>
    </xf>
    <xf numFmtId="38" fontId="3" fillId="0" borderId="1" xfId="34" applyFont="1" applyFill="1" applyBorder="1" applyAlignment="1">
      <alignment horizontal="center" vertical="center"/>
    </xf>
    <xf numFmtId="0" fontId="4" fillId="0" borderId="2" xfId="0" applyFont="1" applyBorder="1" applyAlignment="1">
      <alignment horizontal="center" vertical="center" textRotation="255"/>
    </xf>
    <xf numFmtId="38" fontId="3" fillId="0" borderId="2" xfId="34" applyFont="1" applyFill="1" applyBorder="1" applyAlignment="1">
      <alignment horizontal="center" vertical="center" wrapText="1"/>
    </xf>
    <xf numFmtId="38" fontId="3" fillId="0" borderId="11" xfId="34" applyFont="1" applyFill="1" applyBorder="1" applyAlignment="1">
      <alignment horizontal="center" vertical="center" wrapText="1"/>
    </xf>
    <xf numFmtId="38" fontId="3" fillId="0" borderId="12" xfId="34" applyFont="1" applyFill="1" applyBorder="1" applyAlignment="1">
      <alignment horizontal="center" vertical="center" wrapText="1"/>
    </xf>
    <xf numFmtId="38" fontId="3" fillId="0" borderId="50" xfId="34" applyFont="1" applyFill="1" applyBorder="1" applyAlignment="1">
      <alignment horizontal="center" vertical="center"/>
    </xf>
    <xf numFmtId="0" fontId="0" fillId="0" borderId="0" xfId="0" applyAlignment="1">
      <alignment horizontal="right"/>
    </xf>
    <xf numFmtId="0" fontId="3" fillId="34" borderId="2" xfId="0" applyFont="1" applyFill="1" applyBorder="1" applyAlignment="1">
      <alignment horizontal="center" vertical="center"/>
    </xf>
    <xf numFmtId="0" fontId="3" fillId="34" borderId="12" xfId="0" applyFont="1" applyFill="1" applyBorder="1" applyAlignment="1">
      <alignment horizontal="center" vertical="center"/>
    </xf>
    <xf numFmtId="0" fontId="0" fillId="0" borderId="4" xfId="0" applyBorder="1"/>
    <xf numFmtId="0" fontId="0" fillId="0" borderId="4" xfId="0" applyBorder="1" applyAlignment="1">
      <alignment horizontal="right" vertical="center"/>
    </xf>
    <xf numFmtId="0" fontId="6" fillId="0" borderId="2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3" fontId="3" fillId="0" borderId="3" xfId="0" applyNumberFormat="1" applyFont="1" applyBorder="1" applyAlignment="1">
      <alignment horizontal="center" vertical="center"/>
    </xf>
    <xf numFmtId="3" fontId="3" fillId="0" borderId="51" xfId="0" applyNumberFormat="1" applyFont="1" applyBorder="1" applyAlignment="1">
      <alignment horizontal="center" vertical="center"/>
    </xf>
    <xf numFmtId="3" fontId="3" fillId="0" borderId="52" xfId="0" applyNumberFormat="1" applyFont="1" applyBorder="1" applyAlignment="1">
      <alignment horizontal="center" vertical="center"/>
    </xf>
    <xf numFmtId="38" fontId="3" fillId="0" borderId="51" xfId="34" applyFont="1" applyFill="1" applyBorder="1" applyAlignment="1">
      <alignment horizontal="center" vertical="center"/>
    </xf>
    <xf numFmtId="38" fontId="3" fillId="0" borderId="52" xfId="34" applyFont="1" applyFill="1" applyBorder="1" applyAlignment="1">
      <alignment horizontal="center" vertical="center"/>
    </xf>
    <xf numFmtId="38" fontId="3" fillId="0" borderId="37" xfId="34" applyFont="1" applyFill="1" applyBorder="1" applyAlignment="1">
      <alignment horizontal="center" vertical="center"/>
    </xf>
    <xf numFmtId="0" fontId="3" fillId="0" borderId="7" xfId="0" applyFont="1" applyBorder="1" applyAlignment="1">
      <alignment horizontal="center" vertical="center" wrapText="1" shrinkToFit="1"/>
    </xf>
    <xf numFmtId="0" fontId="3" fillId="0" borderId="27" xfId="0" applyFont="1" applyBorder="1" applyAlignment="1">
      <alignment horizontal="center" vertical="center"/>
    </xf>
    <xf numFmtId="0" fontId="3" fillId="0" borderId="53" xfId="0" applyFont="1" applyBorder="1" applyAlignment="1">
      <alignment horizontal="center" vertical="center"/>
    </xf>
    <xf numFmtId="0" fontId="0" fillId="0" borderId="3" xfId="0" applyBorder="1" applyAlignment="1">
      <alignment horizontal="center" vertical="center"/>
    </xf>
    <xf numFmtId="38" fontId="3" fillId="0" borderId="3" xfId="34" applyFont="1" applyFill="1" applyBorder="1" applyAlignment="1">
      <alignment horizontal="center" vertical="center"/>
    </xf>
    <xf numFmtId="38" fontId="0" fillId="0" borderId="3" xfId="34" applyFont="1" applyFill="1" applyBorder="1" applyAlignment="1">
      <alignment horizontal="center" vertical="center"/>
    </xf>
    <xf numFmtId="3" fontId="3" fillId="0" borderId="54" xfId="0" applyNumberFormat="1" applyFont="1" applyBorder="1" applyAlignment="1">
      <alignment horizontal="center" vertical="center"/>
    </xf>
    <xf numFmtId="38" fontId="3" fillId="0" borderId="54" xfId="34" applyFont="1" applyFill="1" applyBorder="1" applyAlignment="1">
      <alignment horizontal="center" vertical="center"/>
    </xf>
    <xf numFmtId="38" fontId="3" fillId="0" borderId="20" xfId="34" applyFont="1" applyFill="1" applyBorder="1" applyAlignment="1">
      <alignment horizontal="center" vertical="center"/>
    </xf>
    <xf numFmtId="38" fontId="3" fillId="0" borderId="16" xfId="34" applyFont="1" applyFill="1" applyBorder="1" applyAlignment="1">
      <alignment horizontal="center" vertical="center"/>
    </xf>
    <xf numFmtId="38" fontId="3" fillId="0" borderId="8" xfId="34" applyFont="1" applyFill="1" applyBorder="1" applyAlignment="1">
      <alignment horizontal="center" vertical="center"/>
    </xf>
    <xf numFmtId="38" fontId="3" fillId="0" borderId="22" xfId="34" applyFont="1" applyFill="1" applyBorder="1" applyAlignment="1">
      <alignment horizontal="center" vertical="center"/>
    </xf>
    <xf numFmtId="0" fontId="0" fillId="0" borderId="1" xfId="0" applyBorder="1" applyAlignment="1">
      <alignment vertical="center"/>
    </xf>
    <xf numFmtId="0" fontId="4" fillId="0" borderId="0" xfId="0" applyFont="1" applyAlignment="1">
      <alignment horizontal="left" vertical="center" wrapText="1"/>
    </xf>
    <xf numFmtId="0" fontId="6" fillId="0" borderId="0" xfId="0" applyFont="1" applyAlignment="1">
      <alignment horizontal="left" vertical="top" wrapText="1"/>
    </xf>
    <xf numFmtId="0" fontId="3" fillId="0" borderId="5" xfId="0" applyFont="1" applyBorder="1" applyAlignment="1">
      <alignment horizontal="left" vertical="center" wrapText="1"/>
    </xf>
    <xf numFmtId="0" fontId="3" fillId="0" borderId="16" xfId="0" applyFont="1" applyBorder="1" applyAlignment="1">
      <alignment vertical="center"/>
    </xf>
    <xf numFmtId="0" fontId="3" fillId="0" borderId="8" xfId="0" applyFont="1" applyBorder="1" applyAlignment="1">
      <alignment vertical="center"/>
    </xf>
    <xf numFmtId="0" fontId="3" fillId="0" borderId="22" xfId="0" applyFont="1" applyBorder="1" applyAlignment="1">
      <alignment vertical="center"/>
    </xf>
    <xf numFmtId="0" fontId="3" fillId="0" borderId="18" xfId="0" applyFont="1" applyBorder="1" applyAlignment="1">
      <alignment horizontal="center" vertical="center"/>
    </xf>
    <xf numFmtId="0" fontId="3" fillId="0" borderId="0" xfId="0" quotePrefix="1" applyFont="1" applyAlignment="1">
      <alignment horizontal="left" vertical="center"/>
    </xf>
    <xf numFmtId="0" fontId="3" fillId="0" borderId="0" xfId="0" applyFont="1" applyBorder="1" applyAlignment="1">
      <alignment horizontal="right" vertical="center"/>
    </xf>
    <xf numFmtId="0" fontId="3" fillId="0" borderId="0" xfId="0" applyFont="1" applyBorder="1" applyAlignment="1">
      <alignment vertical="center"/>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Excel Built-in Comma [0]" xfId="19" xr:uid="{00000000-0005-0000-0000-000012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xfId="34" builtinId="6"/>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通貨" xfId="42" builtinId="7"/>
    <cellStyle name="入力 2" xfId="43" xr:uid="{00000000-0005-0000-0000-00002A000000}"/>
    <cellStyle name="標準" xfId="0" builtinId="0"/>
    <cellStyle name="標準 2" xfId="44" xr:uid="{00000000-0005-0000-0000-00002C000000}"/>
    <cellStyle name="標準 3" xfId="45" xr:uid="{00000000-0005-0000-0000-00002D000000}"/>
    <cellStyle name="良い 2" xfId="46" xr:uid="{00000000-0005-0000-0000-00002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19050</xdr:rowOff>
    </xdr:from>
    <xdr:to>
      <xdr:col>1</xdr:col>
      <xdr:colOff>0</xdr:colOff>
      <xdr:row>4</xdr:row>
      <xdr:rowOff>19050</xdr:rowOff>
    </xdr:to>
    <xdr:sp macro="" textlink="">
      <xdr:nvSpPr>
        <xdr:cNvPr id="42870" name="Line 1">
          <a:extLst>
            <a:ext uri="{FF2B5EF4-FFF2-40B4-BE49-F238E27FC236}">
              <a16:creationId xmlns:a16="http://schemas.microsoft.com/office/drawing/2014/main" id="{1750A34D-B712-D367-42CA-0F65EE96EDAA}"/>
            </a:ext>
          </a:extLst>
        </xdr:cNvPr>
        <xdr:cNvSpPr>
          <a:spLocks noChangeShapeType="1"/>
        </xdr:cNvSpPr>
      </xdr:nvSpPr>
      <xdr:spPr bwMode="auto">
        <a:xfrm>
          <a:off x="9525" y="714375"/>
          <a:ext cx="1676400"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19050</xdr:rowOff>
    </xdr:from>
    <xdr:to>
      <xdr:col>0</xdr:col>
      <xdr:colOff>9525</xdr:colOff>
      <xdr:row>2</xdr:row>
      <xdr:rowOff>38100</xdr:rowOff>
    </xdr:to>
    <xdr:sp macro="" textlink="">
      <xdr:nvSpPr>
        <xdr:cNvPr id="52038" name="Line 1">
          <a:extLst>
            <a:ext uri="{FF2B5EF4-FFF2-40B4-BE49-F238E27FC236}">
              <a16:creationId xmlns:a16="http://schemas.microsoft.com/office/drawing/2014/main" id="{0C3A02D4-B455-F89A-477A-D10B644303B0}"/>
            </a:ext>
          </a:extLst>
        </xdr:cNvPr>
        <xdr:cNvSpPr>
          <a:spLocks noChangeShapeType="1"/>
        </xdr:cNvSpPr>
      </xdr:nvSpPr>
      <xdr:spPr bwMode="auto">
        <a:xfrm flipV="1">
          <a:off x="9525" y="647700"/>
          <a:ext cx="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2</xdr:row>
      <xdr:rowOff>38100</xdr:rowOff>
    </xdr:from>
    <xdr:to>
      <xdr:col>0</xdr:col>
      <xdr:colOff>47625</xdr:colOff>
      <xdr:row>2</xdr:row>
      <xdr:rowOff>38100</xdr:rowOff>
    </xdr:to>
    <xdr:sp macro="" textlink="">
      <xdr:nvSpPr>
        <xdr:cNvPr id="52039" name="Line 2">
          <a:extLst>
            <a:ext uri="{FF2B5EF4-FFF2-40B4-BE49-F238E27FC236}">
              <a16:creationId xmlns:a16="http://schemas.microsoft.com/office/drawing/2014/main" id="{7690B224-8D2A-8317-E2B4-29F56D38C24E}"/>
            </a:ext>
          </a:extLst>
        </xdr:cNvPr>
        <xdr:cNvSpPr>
          <a:spLocks noChangeShapeType="1"/>
        </xdr:cNvSpPr>
      </xdr:nvSpPr>
      <xdr:spPr bwMode="auto">
        <a:xfrm>
          <a:off x="47625" y="666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19050</xdr:rowOff>
    </xdr:from>
    <xdr:to>
      <xdr:col>0</xdr:col>
      <xdr:colOff>9525</xdr:colOff>
      <xdr:row>14</xdr:row>
      <xdr:rowOff>38100</xdr:rowOff>
    </xdr:to>
    <xdr:sp macro="" textlink="">
      <xdr:nvSpPr>
        <xdr:cNvPr id="52040" name="Line 3">
          <a:extLst>
            <a:ext uri="{FF2B5EF4-FFF2-40B4-BE49-F238E27FC236}">
              <a16:creationId xmlns:a16="http://schemas.microsoft.com/office/drawing/2014/main" id="{F750DB00-45B9-62F9-73FC-5B8FB0223F65}"/>
            </a:ext>
          </a:extLst>
        </xdr:cNvPr>
        <xdr:cNvSpPr>
          <a:spLocks noChangeShapeType="1"/>
        </xdr:cNvSpPr>
      </xdr:nvSpPr>
      <xdr:spPr bwMode="auto">
        <a:xfrm flipV="1">
          <a:off x="9525" y="4419600"/>
          <a:ext cx="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14</xdr:row>
      <xdr:rowOff>38100</xdr:rowOff>
    </xdr:from>
    <xdr:to>
      <xdr:col>0</xdr:col>
      <xdr:colOff>47625</xdr:colOff>
      <xdr:row>14</xdr:row>
      <xdr:rowOff>38100</xdr:rowOff>
    </xdr:to>
    <xdr:sp macro="" textlink="">
      <xdr:nvSpPr>
        <xdr:cNvPr id="52041" name="Line 4">
          <a:extLst>
            <a:ext uri="{FF2B5EF4-FFF2-40B4-BE49-F238E27FC236}">
              <a16:creationId xmlns:a16="http://schemas.microsoft.com/office/drawing/2014/main" id="{084CC550-CDAF-ACEA-1D87-E9A4089527C4}"/>
            </a:ext>
          </a:extLst>
        </xdr:cNvPr>
        <xdr:cNvSpPr>
          <a:spLocks noChangeShapeType="1"/>
        </xdr:cNvSpPr>
      </xdr:nvSpPr>
      <xdr:spPr bwMode="auto">
        <a:xfrm>
          <a:off x="47625"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14</xdr:col>
      <xdr:colOff>9525</xdr:colOff>
      <xdr:row>3</xdr:row>
      <xdr:rowOff>0</xdr:rowOff>
    </xdr:to>
    <xdr:cxnSp macro="">
      <xdr:nvCxnSpPr>
        <xdr:cNvPr id="52042" name="直線コネクタ 8">
          <a:extLst>
            <a:ext uri="{FF2B5EF4-FFF2-40B4-BE49-F238E27FC236}">
              <a16:creationId xmlns:a16="http://schemas.microsoft.com/office/drawing/2014/main" id="{605855C2-3899-6B7A-C3DF-DD434247B516}"/>
            </a:ext>
          </a:extLst>
        </xdr:cNvPr>
        <xdr:cNvCxnSpPr>
          <a:cxnSpLocks noChangeShapeType="1"/>
        </xdr:cNvCxnSpPr>
      </xdr:nvCxnSpPr>
      <xdr:spPr bwMode="auto">
        <a:xfrm>
          <a:off x="9525" y="942975"/>
          <a:ext cx="64579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485775</xdr:colOff>
      <xdr:row>4</xdr:row>
      <xdr:rowOff>19050</xdr:rowOff>
    </xdr:from>
    <xdr:to>
      <xdr:col>5</xdr:col>
      <xdr:colOff>0</xdr:colOff>
      <xdr:row>5</xdr:row>
      <xdr:rowOff>152400</xdr:rowOff>
    </xdr:to>
    <xdr:cxnSp macro="">
      <xdr:nvCxnSpPr>
        <xdr:cNvPr id="46995" name="直線コネクタ 2">
          <a:extLst>
            <a:ext uri="{FF2B5EF4-FFF2-40B4-BE49-F238E27FC236}">
              <a16:creationId xmlns:a16="http://schemas.microsoft.com/office/drawing/2014/main" id="{F59B1661-708B-5917-1015-FB18369C2589}"/>
            </a:ext>
          </a:extLst>
        </xdr:cNvPr>
        <xdr:cNvCxnSpPr>
          <a:cxnSpLocks noChangeShapeType="1"/>
        </xdr:cNvCxnSpPr>
      </xdr:nvCxnSpPr>
      <xdr:spPr bwMode="auto">
        <a:xfrm>
          <a:off x="1743075" y="371475"/>
          <a:ext cx="2876550" cy="3048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485775</xdr:colOff>
      <xdr:row>4</xdr:row>
      <xdr:rowOff>19050</xdr:rowOff>
    </xdr:from>
    <xdr:to>
      <xdr:col>5</xdr:col>
      <xdr:colOff>0</xdr:colOff>
      <xdr:row>5</xdr:row>
      <xdr:rowOff>152400</xdr:rowOff>
    </xdr:to>
    <xdr:cxnSp macro="">
      <xdr:nvCxnSpPr>
        <xdr:cNvPr id="46996" name="直線コネクタ 2">
          <a:extLst>
            <a:ext uri="{FF2B5EF4-FFF2-40B4-BE49-F238E27FC236}">
              <a16:creationId xmlns:a16="http://schemas.microsoft.com/office/drawing/2014/main" id="{1D997AAB-DEB1-0338-F0D5-4CAFCA24E820}"/>
            </a:ext>
          </a:extLst>
        </xdr:cNvPr>
        <xdr:cNvCxnSpPr>
          <a:cxnSpLocks noChangeShapeType="1"/>
        </xdr:cNvCxnSpPr>
      </xdr:nvCxnSpPr>
      <xdr:spPr bwMode="auto">
        <a:xfrm>
          <a:off x="1743075" y="371475"/>
          <a:ext cx="2876550" cy="3048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9525</xdr:colOff>
      <xdr:row>4</xdr:row>
      <xdr:rowOff>9525</xdr:rowOff>
    </xdr:from>
    <xdr:to>
      <xdr:col>10</xdr:col>
      <xdr:colOff>9525</xdr:colOff>
      <xdr:row>4</xdr:row>
      <xdr:rowOff>9525</xdr:rowOff>
    </xdr:to>
    <xdr:sp macro="" textlink="">
      <xdr:nvSpPr>
        <xdr:cNvPr id="58476" name="Line 2">
          <a:extLst>
            <a:ext uri="{FF2B5EF4-FFF2-40B4-BE49-F238E27FC236}">
              <a16:creationId xmlns:a16="http://schemas.microsoft.com/office/drawing/2014/main" id="{8AF5DABC-8D0B-051F-FDB6-F6D6B9F95E87}"/>
            </a:ext>
          </a:extLst>
        </xdr:cNvPr>
        <xdr:cNvSpPr>
          <a:spLocks noChangeShapeType="1"/>
        </xdr:cNvSpPr>
      </xdr:nvSpPr>
      <xdr:spPr bwMode="auto">
        <a:xfrm>
          <a:off x="7953375" y="942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xdr:row>
      <xdr:rowOff>19050</xdr:rowOff>
    </xdr:from>
    <xdr:to>
      <xdr:col>0</xdr:col>
      <xdr:colOff>9525</xdr:colOff>
      <xdr:row>4</xdr:row>
      <xdr:rowOff>19050</xdr:rowOff>
    </xdr:to>
    <xdr:sp macro="" textlink="">
      <xdr:nvSpPr>
        <xdr:cNvPr id="52544" name="Line 2">
          <a:extLst>
            <a:ext uri="{FF2B5EF4-FFF2-40B4-BE49-F238E27FC236}">
              <a16:creationId xmlns:a16="http://schemas.microsoft.com/office/drawing/2014/main" id="{A2088269-3F8B-F8F5-DABA-1ED082B2E35D}"/>
            </a:ext>
          </a:extLst>
        </xdr:cNvPr>
        <xdr:cNvSpPr>
          <a:spLocks noChangeShapeType="1"/>
        </xdr:cNvSpPr>
      </xdr:nvSpPr>
      <xdr:spPr bwMode="auto">
        <a:xfrm>
          <a:off x="9525" y="600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4</xdr:row>
      <xdr:rowOff>19050</xdr:rowOff>
    </xdr:from>
    <xdr:to>
      <xdr:col>2</xdr:col>
      <xdr:colOff>9525</xdr:colOff>
      <xdr:row>6</xdr:row>
      <xdr:rowOff>0</xdr:rowOff>
    </xdr:to>
    <xdr:cxnSp macro="">
      <xdr:nvCxnSpPr>
        <xdr:cNvPr id="52545" name="直線コネクタ 2">
          <a:extLst>
            <a:ext uri="{FF2B5EF4-FFF2-40B4-BE49-F238E27FC236}">
              <a16:creationId xmlns:a16="http://schemas.microsoft.com/office/drawing/2014/main" id="{8003E514-B0A0-B0DE-AE6A-FC91126E48CE}"/>
            </a:ext>
          </a:extLst>
        </xdr:cNvPr>
        <xdr:cNvCxnSpPr>
          <a:cxnSpLocks noChangeShapeType="1"/>
        </xdr:cNvCxnSpPr>
      </xdr:nvCxnSpPr>
      <xdr:spPr bwMode="auto">
        <a:xfrm>
          <a:off x="38100" y="600075"/>
          <a:ext cx="1447800" cy="4381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xdr:colOff>
      <xdr:row>20</xdr:row>
      <xdr:rowOff>9525</xdr:rowOff>
    </xdr:from>
    <xdr:to>
      <xdr:col>6</xdr:col>
      <xdr:colOff>9525</xdr:colOff>
      <xdr:row>20</xdr:row>
      <xdr:rowOff>9525</xdr:rowOff>
    </xdr:to>
    <xdr:sp macro="" textlink="">
      <xdr:nvSpPr>
        <xdr:cNvPr id="48879" name="Line 2">
          <a:extLst>
            <a:ext uri="{FF2B5EF4-FFF2-40B4-BE49-F238E27FC236}">
              <a16:creationId xmlns:a16="http://schemas.microsoft.com/office/drawing/2014/main" id="{6B6055B4-9364-6F6E-7988-29712B6BC1F6}"/>
            </a:ext>
          </a:extLst>
        </xdr:cNvPr>
        <xdr:cNvSpPr>
          <a:spLocks noChangeShapeType="1"/>
        </xdr:cNvSpPr>
      </xdr:nvSpPr>
      <xdr:spPr bwMode="auto">
        <a:xfrm>
          <a:off x="5038725" y="4124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20</xdr:row>
      <xdr:rowOff>0</xdr:rowOff>
    </xdr:from>
    <xdr:to>
      <xdr:col>7</xdr:col>
      <xdr:colOff>0</xdr:colOff>
      <xdr:row>22</xdr:row>
      <xdr:rowOff>0</xdr:rowOff>
    </xdr:to>
    <xdr:cxnSp macro="">
      <xdr:nvCxnSpPr>
        <xdr:cNvPr id="48880" name="直線コネクタ 3">
          <a:extLst>
            <a:ext uri="{FF2B5EF4-FFF2-40B4-BE49-F238E27FC236}">
              <a16:creationId xmlns:a16="http://schemas.microsoft.com/office/drawing/2014/main" id="{06FF0253-D58F-A237-35B3-6437EFFC4BCE}"/>
            </a:ext>
          </a:extLst>
        </xdr:cNvPr>
        <xdr:cNvCxnSpPr>
          <a:cxnSpLocks noChangeShapeType="1"/>
        </xdr:cNvCxnSpPr>
      </xdr:nvCxnSpPr>
      <xdr:spPr bwMode="auto">
        <a:xfrm>
          <a:off x="5038725" y="4114800"/>
          <a:ext cx="952500" cy="5334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tabSelected="1" zoomScaleNormal="100" zoomScalePageLayoutView="85" workbookViewId="0"/>
  </sheetViews>
  <sheetFormatPr defaultColWidth="9" defaultRowHeight="13.5" x14ac:dyDescent="0.15"/>
  <cols>
    <col min="1" max="1" width="7" style="5" customWidth="1"/>
    <col min="2" max="2" width="4.625" style="184" customWidth="1"/>
    <col min="3" max="3" width="2.625" style="5" customWidth="1"/>
    <col min="4" max="4" width="48.125" style="5" customWidth="1"/>
    <col min="5" max="5" width="8.625" style="5" customWidth="1"/>
    <col min="6" max="6" width="9.625" style="5" customWidth="1"/>
    <col min="7" max="7" width="4.25" style="5" customWidth="1"/>
    <col min="8" max="8" width="4.375" style="5" customWidth="1"/>
    <col min="9" max="9" width="2.875" style="5" customWidth="1"/>
    <col min="10" max="10" width="48.125" style="5" customWidth="1"/>
    <col min="11" max="11" width="8.875" style="5" customWidth="1"/>
    <col min="12" max="12" width="15.5" style="5" customWidth="1"/>
    <col min="13" max="13" width="9.125" style="5" customWidth="1"/>
    <col min="14" max="16384" width="9" style="5"/>
  </cols>
  <sheetData>
    <row r="1" spans="1:12" ht="18.75" customHeight="1" x14ac:dyDescent="0.15"/>
    <row r="2" spans="1:12" ht="20.100000000000001" customHeight="1" x14ac:dyDescent="0.15">
      <c r="B2" s="206" t="s">
        <v>239</v>
      </c>
      <c r="C2" s="206"/>
      <c r="D2" s="206"/>
      <c r="E2" s="6"/>
      <c r="H2" s="184"/>
    </row>
    <row r="3" spans="1:12" ht="20.100000000000001" customHeight="1" x14ac:dyDescent="0.15">
      <c r="A3" s="6" t="s">
        <v>142</v>
      </c>
      <c r="H3" s="184"/>
      <c r="J3" s="185"/>
    </row>
    <row r="4" spans="1:12" ht="20.100000000000001" customHeight="1" x14ac:dyDescent="0.15">
      <c r="B4" s="186" t="s">
        <v>378</v>
      </c>
      <c r="D4" s="5" t="s">
        <v>151</v>
      </c>
      <c r="E4" s="6" t="s">
        <v>159</v>
      </c>
      <c r="F4" s="29" t="s">
        <v>577</v>
      </c>
      <c r="H4" s="186" t="s">
        <v>172</v>
      </c>
      <c r="J4" s="5" t="s">
        <v>362</v>
      </c>
      <c r="K4" s="6" t="s">
        <v>360</v>
      </c>
      <c r="L4" s="29" t="s">
        <v>363</v>
      </c>
    </row>
    <row r="5" spans="1:12" ht="20.100000000000001" customHeight="1" x14ac:dyDescent="0.15">
      <c r="B5" s="186" t="s">
        <v>379</v>
      </c>
      <c r="D5" s="5" t="s">
        <v>152</v>
      </c>
      <c r="E5" s="6" t="s">
        <v>148</v>
      </c>
      <c r="F5" s="29" t="s">
        <v>577</v>
      </c>
      <c r="H5" s="186" t="s">
        <v>364</v>
      </c>
      <c r="J5" s="5" t="s">
        <v>238</v>
      </c>
      <c r="K5" s="6" t="s">
        <v>143</v>
      </c>
      <c r="L5" s="29" t="s">
        <v>240</v>
      </c>
    </row>
    <row r="6" spans="1:12" ht="20.100000000000001" customHeight="1" x14ac:dyDescent="0.15">
      <c r="B6" s="186" t="s">
        <v>380</v>
      </c>
      <c r="D6" s="5" t="s">
        <v>153</v>
      </c>
      <c r="E6" s="6" t="s">
        <v>209</v>
      </c>
      <c r="F6" s="29" t="s">
        <v>578</v>
      </c>
      <c r="H6" s="186" t="s">
        <v>365</v>
      </c>
      <c r="J6" s="5" t="s">
        <v>532</v>
      </c>
      <c r="K6" s="6" t="s">
        <v>143</v>
      </c>
      <c r="L6" s="29" t="s">
        <v>240</v>
      </c>
    </row>
    <row r="7" spans="1:12" ht="20.100000000000001" customHeight="1" x14ac:dyDescent="0.15">
      <c r="B7" s="186" t="s">
        <v>381</v>
      </c>
      <c r="D7" s="5" t="s">
        <v>154</v>
      </c>
      <c r="E7" s="6" t="s">
        <v>148</v>
      </c>
      <c r="F7" s="29" t="s">
        <v>578</v>
      </c>
      <c r="H7" s="186" t="s">
        <v>366</v>
      </c>
      <c r="J7" s="5" t="s">
        <v>237</v>
      </c>
      <c r="K7" s="6" t="s">
        <v>143</v>
      </c>
      <c r="L7" s="29" t="s">
        <v>240</v>
      </c>
    </row>
    <row r="8" spans="1:12" ht="20.100000000000001" customHeight="1" x14ac:dyDescent="0.15">
      <c r="B8" s="186" t="s">
        <v>382</v>
      </c>
      <c r="D8" s="5" t="s">
        <v>156</v>
      </c>
      <c r="E8" s="6" t="s">
        <v>143</v>
      </c>
      <c r="F8" s="29" t="s">
        <v>579</v>
      </c>
      <c r="H8" s="186" t="s">
        <v>367</v>
      </c>
      <c r="J8" s="5" t="s">
        <v>459</v>
      </c>
      <c r="K8" s="6" t="s">
        <v>143</v>
      </c>
      <c r="L8" s="29" t="s">
        <v>240</v>
      </c>
    </row>
    <row r="9" spans="1:12" ht="20.100000000000001" customHeight="1" x14ac:dyDescent="0.15">
      <c r="B9" s="186" t="s">
        <v>383</v>
      </c>
      <c r="D9" s="5" t="s">
        <v>158</v>
      </c>
      <c r="E9" s="6" t="s">
        <v>143</v>
      </c>
      <c r="F9" s="29" t="s">
        <v>580</v>
      </c>
      <c r="H9" s="186" t="s">
        <v>210</v>
      </c>
      <c r="J9" s="5" t="s">
        <v>588</v>
      </c>
      <c r="K9" s="6" t="s">
        <v>143</v>
      </c>
      <c r="L9" s="29" t="s">
        <v>241</v>
      </c>
    </row>
    <row r="10" spans="1:12" ht="20.100000000000001" customHeight="1" x14ac:dyDescent="0.15">
      <c r="B10" s="186" t="s">
        <v>384</v>
      </c>
      <c r="D10" s="5" t="s">
        <v>161</v>
      </c>
      <c r="E10" s="6" t="s">
        <v>143</v>
      </c>
      <c r="F10" s="29" t="s">
        <v>580</v>
      </c>
      <c r="H10" s="186" t="s">
        <v>368</v>
      </c>
      <c r="J10" s="5" t="s">
        <v>155</v>
      </c>
      <c r="K10" s="6" t="s">
        <v>143</v>
      </c>
      <c r="L10" s="29" t="s">
        <v>241</v>
      </c>
    </row>
    <row r="11" spans="1:12" ht="20.100000000000001" customHeight="1" x14ac:dyDescent="0.15">
      <c r="B11" s="186" t="s">
        <v>385</v>
      </c>
      <c r="D11" s="5" t="s">
        <v>164</v>
      </c>
      <c r="E11" s="6" t="s">
        <v>143</v>
      </c>
      <c r="F11" s="29" t="s">
        <v>580</v>
      </c>
      <c r="H11" s="186" t="s">
        <v>369</v>
      </c>
      <c r="J11" s="5" t="s">
        <v>157</v>
      </c>
      <c r="K11" s="6" t="s">
        <v>143</v>
      </c>
      <c r="L11" s="29" t="s">
        <v>241</v>
      </c>
    </row>
    <row r="12" spans="1:12" ht="20.100000000000001" customHeight="1" x14ac:dyDescent="0.15">
      <c r="B12" s="186" t="s">
        <v>386</v>
      </c>
      <c r="D12" s="5" t="s">
        <v>167</v>
      </c>
      <c r="E12" s="6" t="s">
        <v>143</v>
      </c>
      <c r="F12" s="29" t="s">
        <v>581</v>
      </c>
      <c r="H12" s="186" t="s">
        <v>370</v>
      </c>
      <c r="J12" s="5" t="s">
        <v>160</v>
      </c>
      <c r="K12" s="6" t="s">
        <v>143</v>
      </c>
      <c r="L12" s="29" t="s">
        <v>241</v>
      </c>
    </row>
    <row r="13" spans="1:12" ht="20.100000000000001" customHeight="1" x14ac:dyDescent="0.15">
      <c r="B13" s="186" t="s">
        <v>320</v>
      </c>
      <c r="D13" s="5" t="s">
        <v>170</v>
      </c>
      <c r="E13" s="6" t="s">
        <v>143</v>
      </c>
      <c r="F13" s="29" t="s">
        <v>581</v>
      </c>
      <c r="H13" s="186" t="s">
        <v>371</v>
      </c>
      <c r="J13" s="5" t="s">
        <v>162</v>
      </c>
      <c r="K13" s="6" t="s">
        <v>143</v>
      </c>
      <c r="L13" s="29" t="s">
        <v>242</v>
      </c>
    </row>
    <row r="14" spans="1:12" ht="20.100000000000001" customHeight="1" x14ac:dyDescent="0.15">
      <c r="B14" s="186" t="s">
        <v>321</v>
      </c>
      <c r="D14" s="5" t="s">
        <v>173</v>
      </c>
      <c r="E14" s="6" t="s">
        <v>143</v>
      </c>
      <c r="F14" s="29" t="s">
        <v>581</v>
      </c>
      <c r="H14" s="186" t="s">
        <v>372</v>
      </c>
      <c r="J14" s="5" t="s">
        <v>234</v>
      </c>
      <c r="K14" s="6" t="s">
        <v>143</v>
      </c>
      <c r="L14" s="29" t="s">
        <v>242</v>
      </c>
    </row>
    <row r="15" spans="1:12" ht="20.100000000000001" customHeight="1" x14ac:dyDescent="0.15">
      <c r="B15" s="186" t="s">
        <v>322</v>
      </c>
      <c r="D15" s="5" t="s">
        <v>175</v>
      </c>
      <c r="E15" s="6" t="s">
        <v>143</v>
      </c>
      <c r="F15" s="29" t="s">
        <v>581</v>
      </c>
      <c r="H15" s="186" t="s">
        <v>373</v>
      </c>
      <c r="J15" s="5" t="s">
        <v>168</v>
      </c>
      <c r="K15" s="6" t="s">
        <v>143</v>
      </c>
      <c r="L15" s="29" t="s">
        <v>242</v>
      </c>
    </row>
    <row r="16" spans="1:12" ht="20.100000000000001" customHeight="1" x14ac:dyDescent="0.15">
      <c r="B16" s="186" t="s">
        <v>323</v>
      </c>
      <c r="D16" s="5" t="s">
        <v>326</v>
      </c>
      <c r="E16" s="6" t="s">
        <v>143</v>
      </c>
      <c r="F16" s="29" t="s">
        <v>582</v>
      </c>
      <c r="H16" s="186" t="s">
        <v>374</v>
      </c>
      <c r="J16" s="5" t="s">
        <v>211</v>
      </c>
      <c r="K16" s="6" t="s">
        <v>143</v>
      </c>
      <c r="L16" s="29" t="s">
        <v>242</v>
      </c>
    </row>
    <row r="17" spans="2:12" ht="20.100000000000001" customHeight="1" x14ac:dyDescent="0.15">
      <c r="B17" s="186" t="s">
        <v>324</v>
      </c>
      <c r="D17" s="5" t="s">
        <v>144</v>
      </c>
      <c r="E17" s="6" t="s">
        <v>143</v>
      </c>
      <c r="F17" s="29" t="s">
        <v>582</v>
      </c>
      <c r="H17" s="186" t="s">
        <v>375</v>
      </c>
      <c r="J17" s="5" t="s">
        <v>171</v>
      </c>
      <c r="K17" s="6" t="s">
        <v>143</v>
      </c>
      <c r="L17" s="29" t="s">
        <v>242</v>
      </c>
    </row>
    <row r="18" spans="2:12" ht="20.100000000000001" customHeight="1" x14ac:dyDescent="0.15">
      <c r="B18" s="186" t="s">
        <v>325</v>
      </c>
      <c r="D18" s="5" t="s">
        <v>251</v>
      </c>
      <c r="E18" s="6" t="s">
        <v>360</v>
      </c>
      <c r="F18" s="29" t="s">
        <v>582</v>
      </c>
      <c r="H18" s="186" t="s">
        <v>376</v>
      </c>
      <c r="J18" s="5" t="s">
        <v>165</v>
      </c>
      <c r="K18" s="6" t="s">
        <v>143</v>
      </c>
      <c r="L18" s="29" t="s">
        <v>242</v>
      </c>
    </row>
    <row r="19" spans="2:12" ht="20.100000000000001" customHeight="1" x14ac:dyDescent="0.15">
      <c r="B19" s="186" t="s">
        <v>327</v>
      </c>
      <c r="D19" s="5" t="s">
        <v>145</v>
      </c>
      <c r="E19" s="6" t="s">
        <v>360</v>
      </c>
      <c r="F19" s="29" t="s">
        <v>583</v>
      </c>
      <c r="H19" s="186" t="s">
        <v>222</v>
      </c>
      <c r="J19" s="5" t="s">
        <v>174</v>
      </c>
      <c r="K19" s="6" t="s">
        <v>143</v>
      </c>
      <c r="L19" s="29" t="s">
        <v>242</v>
      </c>
    </row>
    <row r="20" spans="2:12" ht="20.100000000000001" customHeight="1" x14ac:dyDescent="0.15">
      <c r="B20" s="186" t="s">
        <v>328</v>
      </c>
      <c r="D20" s="5" t="s">
        <v>146</v>
      </c>
      <c r="E20" s="6" t="s">
        <v>360</v>
      </c>
      <c r="F20" s="29" t="s">
        <v>583</v>
      </c>
      <c r="H20" s="186" t="s">
        <v>223</v>
      </c>
      <c r="J20" s="5" t="s">
        <v>176</v>
      </c>
      <c r="K20" s="6" t="s">
        <v>143</v>
      </c>
      <c r="L20" s="29" t="s">
        <v>243</v>
      </c>
    </row>
    <row r="21" spans="2:12" ht="20.100000000000001" customHeight="1" x14ac:dyDescent="0.15">
      <c r="B21" s="186" t="s">
        <v>329</v>
      </c>
      <c r="D21" s="5" t="s">
        <v>256</v>
      </c>
      <c r="E21" s="6" t="s">
        <v>360</v>
      </c>
      <c r="F21" s="29" t="s">
        <v>583</v>
      </c>
      <c r="H21" s="186" t="s">
        <v>224</v>
      </c>
      <c r="J21" s="5" t="s">
        <v>207</v>
      </c>
      <c r="K21" s="6" t="s">
        <v>143</v>
      </c>
      <c r="L21" s="29" t="s">
        <v>243</v>
      </c>
    </row>
    <row r="22" spans="2:12" ht="20.100000000000001" customHeight="1" x14ac:dyDescent="0.15">
      <c r="B22" s="186" t="s">
        <v>330</v>
      </c>
      <c r="D22" s="5" t="s">
        <v>147</v>
      </c>
      <c r="E22" s="6" t="s">
        <v>360</v>
      </c>
      <c r="F22" s="29" t="s">
        <v>584</v>
      </c>
      <c r="H22" s="186" t="s">
        <v>225</v>
      </c>
      <c r="J22" s="5" t="s">
        <v>208</v>
      </c>
      <c r="K22" s="6" t="s">
        <v>143</v>
      </c>
      <c r="L22" s="29" t="s">
        <v>243</v>
      </c>
    </row>
    <row r="23" spans="2:12" ht="20.100000000000001" customHeight="1" x14ac:dyDescent="0.15">
      <c r="B23" s="186" t="s">
        <v>331</v>
      </c>
      <c r="D23" s="5" t="s">
        <v>149</v>
      </c>
      <c r="E23" s="6" t="s">
        <v>360</v>
      </c>
      <c r="F23" s="29" t="s">
        <v>585</v>
      </c>
      <c r="H23" s="186" t="s">
        <v>226</v>
      </c>
      <c r="K23" s="6"/>
      <c r="L23" s="29"/>
    </row>
    <row r="24" spans="2:12" ht="20.100000000000001" customHeight="1" x14ac:dyDescent="0.15">
      <c r="B24" s="186" t="s">
        <v>332</v>
      </c>
      <c r="D24" s="5" t="s">
        <v>150</v>
      </c>
      <c r="E24" s="6" t="s">
        <v>360</v>
      </c>
      <c r="F24" s="29" t="s">
        <v>585</v>
      </c>
      <c r="H24" s="186" t="s">
        <v>335</v>
      </c>
      <c r="J24" s="5" t="s">
        <v>346</v>
      </c>
      <c r="K24" s="6" t="s">
        <v>143</v>
      </c>
      <c r="L24" s="29" t="s">
        <v>449</v>
      </c>
    </row>
    <row r="25" spans="2:12" ht="20.100000000000001" customHeight="1" x14ac:dyDescent="0.15">
      <c r="B25" s="186" t="s">
        <v>333</v>
      </c>
      <c r="D25" s="5" t="s">
        <v>334</v>
      </c>
      <c r="E25" s="6" t="s">
        <v>360</v>
      </c>
      <c r="F25" s="29" t="s">
        <v>586</v>
      </c>
      <c r="H25" s="186" t="s">
        <v>336</v>
      </c>
      <c r="J25" s="5" t="s">
        <v>552</v>
      </c>
      <c r="K25" s="6" t="s">
        <v>143</v>
      </c>
      <c r="L25" s="29" t="s">
        <v>337</v>
      </c>
    </row>
    <row r="26" spans="2:12" ht="20.100000000000001" customHeight="1" x14ac:dyDescent="0.15">
      <c r="B26" s="186" t="s">
        <v>163</v>
      </c>
      <c r="D26" s="5" t="s">
        <v>235</v>
      </c>
      <c r="E26" s="6" t="s">
        <v>360</v>
      </c>
      <c r="F26" s="29" t="s">
        <v>587</v>
      </c>
      <c r="H26" s="186" t="s">
        <v>533</v>
      </c>
      <c r="J26" s="5" t="s">
        <v>347</v>
      </c>
      <c r="K26" s="6" t="s">
        <v>143</v>
      </c>
      <c r="L26" s="29" t="s">
        <v>338</v>
      </c>
    </row>
    <row r="27" spans="2:12" ht="20.100000000000001" customHeight="1" x14ac:dyDescent="0.15">
      <c r="B27" s="186" t="s">
        <v>166</v>
      </c>
      <c r="D27" s="5" t="s">
        <v>220</v>
      </c>
      <c r="E27" s="6" t="s">
        <v>360</v>
      </c>
      <c r="F27" s="29" t="s">
        <v>587</v>
      </c>
    </row>
    <row r="28" spans="2:12" ht="20.100000000000001" customHeight="1" x14ac:dyDescent="0.15">
      <c r="B28" s="186" t="s">
        <v>169</v>
      </c>
      <c r="D28" s="5" t="s">
        <v>221</v>
      </c>
      <c r="E28" s="6" t="s">
        <v>360</v>
      </c>
      <c r="F28" s="29" t="s">
        <v>361</v>
      </c>
      <c r="H28" s="186"/>
      <c r="K28" s="6"/>
      <c r="L28" s="6"/>
    </row>
    <row r="29" spans="2:12" ht="20.100000000000001" customHeight="1" x14ac:dyDescent="0.15">
      <c r="H29" s="186"/>
      <c r="K29" s="6"/>
      <c r="L29" s="6"/>
    </row>
    <row r="30" spans="2:12" ht="20.100000000000001" customHeight="1" x14ac:dyDescent="0.15">
      <c r="B30" s="186"/>
      <c r="E30" s="6"/>
      <c r="F30" s="29"/>
      <c r="H30" s="186"/>
      <c r="K30" s="6"/>
      <c r="L30" s="6"/>
    </row>
    <row r="31" spans="2:12" ht="20.100000000000001" customHeight="1" x14ac:dyDescent="0.15">
      <c r="B31" s="186"/>
      <c r="E31" s="6"/>
      <c r="F31" s="29"/>
      <c r="H31" s="186"/>
      <c r="K31" s="6"/>
      <c r="L31" s="6"/>
    </row>
    <row r="32" spans="2:12" ht="20.100000000000001" customHeight="1" x14ac:dyDescent="0.15">
      <c r="H32" s="186"/>
      <c r="K32" s="6"/>
      <c r="L32" s="6"/>
    </row>
    <row r="33" spans="2:12" ht="20.100000000000001" customHeight="1" x14ac:dyDescent="0.15">
      <c r="H33" s="186"/>
      <c r="K33" s="6"/>
      <c r="L33" s="6"/>
    </row>
    <row r="34" spans="2:12" x14ac:dyDescent="0.15">
      <c r="B34" s="186"/>
      <c r="H34" s="186"/>
      <c r="K34" s="6"/>
      <c r="L34" s="6"/>
    </row>
    <row r="35" spans="2:12" x14ac:dyDescent="0.15">
      <c r="B35" s="186"/>
      <c r="H35" s="186"/>
      <c r="K35" s="6"/>
      <c r="L35" s="6"/>
    </row>
    <row r="36" spans="2:12" x14ac:dyDescent="0.15">
      <c r="B36" s="186"/>
      <c r="H36" s="186"/>
      <c r="K36" s="6"/>
      <c r="L36" s="6"/>
    </row>
    <row r="37" spans="2:12" x14ac:dyDescent="0.15">
      <c r="B37" s="186"/>
      <c r="H37" s="186"/>
      <c r="K37" s="6"/>
      <c r="L37" s="6"/>
    </row>
    <row r="38" spans="2:12" x14ac:dyDescent="0.15">
      <c r="B38" s="186"/>
      <c r="H38" s="186"/>
      <c r="K38" s="6"/>
      <c r="L38" s="6"/>
    </row>
    <row r="39" spans="2:12" x14ac:dyDescent="0.15">
      <c r="B39" s="186"/>
      <c r="H39" s="186"/>
      <c r="K39" s="6"/>
      <c r="L39" s="6"/>
    </row>
    <row r="40" spans="2:12" x14ac:dyDescent="0.15">
      <c r="B40" s="186"/>
      <c r="H40" s="186"/>
      <c r="K40" s="6"/>
      <c r="L40" s="6"/>
    </row>
    <row r="41" spans="2:12" x14ac:dyDescent="0.15">
      <c r="B41" s="186"/>
      <c r="H41" s="186"/>
    </row>
    <row r="42" spans="2:12" x14ac:dyDescent="0.15">
      <c r="B42" s="186"/>
      <c r="H42" s="186"/>
    </row>
    <row r="43" spans="2:12" x14ac:dyDescent="0.15">
      <c r="B43" s="186"/>
      <c r="H43" s="186"/>
    </row>
    <row r="44" spans="2:12" x14ac:dyDescent="0.15">
      <c r="B44" s="186"/>
      <c r="H44" s="186"/>
    </row>
    <row r="45" spans="2:12" x14ac:dyDescent="0.15">
      <c r="B45" s="186"/>
      <c r="H45" s="186"/>
    </row>
    <row r="46" spans="2:12" x14ac:dyDescent="0.15">
      <c r="B46" s="186"/>
      <c r="H46" s="186"/>
    </row>
    <row r="47" spans="2:12" x14ac:dyDescent="0.15">
      <c r="B47" s="186"/>
      <c r="H47" s="186"/>
    </row>
    <row r="48" spans="2:12" x14ac:dyDescent="0.15">
      <c r="B48" s="186"/>
    </row>
    <row r="49" spans="2:2" x14ac:dyDescent="0.15">
      <c r="B49" s="186"/>
    </row>
  </sheetData>
  <mergeCells count="1">
    <mergeCell ref="B2:D2"/>
  </mergeCells>
  <phoneticPr fontId="2"/>
  <pageMargins left="0.78740157480314965" right="0.78740157480314965" top="0.98425196850393704" bottom="0.98425196850393704" header="0.59055118110236227" footer="0.59055118110236227"/>
  <pageSetup paperSize="9" scale="80"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36"/>
  <sheetViews>
    <sheetView zoomScaleNormal="100" zoomScalePageLayoutView="90" workbookViewId="0"/>
  </sheetViews>
  <sheetFormatPr defaultColWidth="9" defaultRowHeight="13.5" x14ac:dyDescent="0.15"/>
  <cols>
    <col min="2" max="2" width="10.375" customWidth="1"/>
    <col min="3" max="10" width="7.375" customWidth="1"/>
    <col min="11" max="12" width="7.625" customWidth="1"/>
    <col min="13" max="13" width="10.5" customWidth="1"/>
    <col min="14" max="18" width="9.5" customWidth="1"/>
  </cols>
  <sheetData>
    <row r="1" spans="1:19" x14ac:dyDescent="0.15">
      <c r="A1" s="129"/>
    </row>
    <row r="2" spans="1:19" ht="0.75" customHeight="1" x14ac:dyDescent="0.15">
      <c r="A2" s="129"/>
    </row>
    <row r="3" spans="1:19" x14ac:dyDescent="0.15">
      <c r="A3" s="15" t="s">
        <v>468</v>
      </c>
      <c r="B3" s="5"/>
      <c r="C3" s="5"/>
      <c r="D3" s="5"/>
      <c r="E3" s="5"/>
      <c r="F3" s="5"/>
      <c r="N3" s="15" t="s">
        <v>506</v>
      </c>
      <c r="O3" s="15"/>
      <c r="P3" s="15"/>
      <c r="Q3" s="15"/>
      <c r="R3" s="15"/>
      <c r="S3" s="15"/>
    </row>
    <row r="4" spans="1:19" ht="18" customHeight="1" x14ac:dyDescent="0.15">
      <c r="A4" s="207" t="s">
        <v>397</v>
      </c>
      <c r="B4" s="207"/>
      <c r="C4" s="207"/>
      <c r="D4" s="207"/>
      <c r="E4" s="207"/>
      <c r="F4" s="207"/>
      <c r="G4" s="207"/>
      <c r="H4" s="207"/>
      <c r="I4" s="207"/>
      <c r="J4" s="207"/>
      <c r="K4" s="357"/>
      <c r="L4" s="357"/>
      <c r="N4" s="208" t="s">
        <v>545</v>
      </c>
      <c r="O4" s="358"/>
      <c r="P4" s="358"/>
      <c r="Q4" s="358"/>
      <c r="R4" s="358"/>
      <c r="S4" s="358"/>
    </row>
    <row r="5" spans="1:19" ht="18" customHeight="1" x14ac:dyDescent="0.15">
      <c r="A5" s="46"/>
      <c r="B5" s="36" t="s">
        <v>22</v>
      </c>
      <c r="C5" s="209" t="s">
        <v>445</v>
      </c>
      <c r="D5" s="210"/>
      <c r="E5" s="209" t="s">
        <v>443</v>
      </c>
      <c r="F5" s="210"/>
      <c r="G5" s="209" t="s">
        <v>460</v>
      </c>
      <c r="H5" s="210"/>
      <c r="I5" s="215" t="s">
        <v>470</v>
      </c>
      <c r="J5" s="210"/>
      <c r="K5" s="215" t="s">
        <v>483</v>
      </c>
      <c r="L5" s="210"/>
      <c r="M5" s="18"/>
      <c r="N5" s="213" t="s">
        <v>406</v>
      </c>
      <c r="O5" s="213" t="s">
        <v>445</v>
      </c>
      <c r="P5" s="213" t="s">
        <v>443</v>
      </c>
      <c r="Q5" s="213" t="s">
        <v>460</v>
      </c>
      <c r="R5" s="213" t="s">
        <v>470</v>
      </c>
      <c r="S5" s="213" t="s">
        <v>483</v>
      </c>
    </row>
    <row r="6" spans="1:19" ht="18" customHeight="1" x14ac:dyDescent="0.15">
      <c r="A6" s="48" t="s">
        <v>265</v>
      </c>
      <c r="B6" s="51"/>
      <c r="C6" s="36" t="s">
        <v>218</v>
      </c>
      <c r="D6" s="22" t="s">
        <v>86</v>
      </c>
      <c r="E6" s="36" t="s">
        <v>218</v>
      </c>
      <c r="F6" s="22" t="s">
        <v>86</v>
      </c>
      <c r="G6" s="36" t="s">
        <v>218</v>
      </c>
      <c r="H6" s="22" t="s">
        <v>86</v>
      </c>
      <c r="I6" s="36" t="s">
        <v>218</v>
      </c>
      <c r="J6" s="22" t="s">
        <v>86</v>
      </c>
      <c r="K6" s="36" t="s">
        <v>218</v>
      </c>
      <c r="L6" s="22" t="s">
        <v>86</v>
      </c>
      <c r="M6" s="18"/>
      <c r="N6" s="220"/>
      <c r="O6" s="220"/>
      <c r="P6" s="220"/>
      <c r="Q6" s="220"/>
      <c r="R6" s="220"/>
      <c r="S6" s="220"/>
    </row>
    <row r="7" spans="1:19" ht="18" customHeight="1" x14ac:dyDescent="0.15">
      <c r="A7" s="349" t="s">
        <v>273</v>
      </c>
      <c r="B7" s="348" t="s">
        <v>266</v>
      </c>
      <c r="C7" s="345">
        <v>5</v>
      </c>
      <c r="D7" s="345">
        <v>16</v>
      </c>
      <c r="E7" s="345">
        <v>8</v>
      </c>
      <c r="F7" s="345">
        <v>11</v>
      </c>
      <c r="G7" s="348">
        <v>9</v>
      </c>
      <c r="H7" s="348">
        <v>14</v>
      </c>
      <c r="I7" s="348">
        <v>19</v>
      </c>
      <c r="J7" s="348">
        <v>81</v>
      </c>
      <c r="K7" s="348">
        <v>24</v>
      </c>
      <c r="L7" s="348">
        <v>118</v>
      </c>
      <c r="M7" s="130"/>
      <c r="N7" s="334" t="s">
        <v>49</v>
      </c>
      <c r="O7" s="213">
        <v>71</v>
      </c>
      <c r="P7" s="213">
        <v>58</v>
      </c>
      <c r="Q7" s="213">
        <v>72</v>
      </c>
      <c r="R7" s="355">
        <v>64</v>
      </c>
      <c r="S7" s="355">
        <v>75</v>
      </c>
    </row>
    <row r="8" spans="1:19" ht="17.25" customHeight="1" x14ac:dyDescent="0.15">
      <c r="A8" s="342"/>
      <c r="B8" s="348"/>
      <c r="C8" s="347"/>
      <c r="D8" s="347"/>
      <c r="E8" s="347"/>
      <c r="F8" s="347"/>
      <c r="G8" s="348"/>
      <c r="H8" s="348"/>
      <c r="I8" s="348"/>
      <c r="J8" s="348"/>
      <c r="K8" s="348"/>
      <c r="L8" s="348"/>
      <c r="M8" s="130"/>
      <c r="N8" s="335"/>
      <c r="O8" s="220"/>
      <c r="P8" s="220"/>
      <c r="Q8" s="220"/>
      <c r="R8" s="356"/>
      <c r="S8" s="356"/>
    </row>
    <row r="9" spans="1:19" ht="18" customHeight="1" x14ac:dyDescent="0.15">
      <c r="A9" s="342"/>
      <c r="B9" s="348" t="s">
        <v>267</v>
      </c>
      <c r="C9" s="345">
        <v>25</v>
      </c>
      <c r="D9" s="345">
        <v>67</v>
      </c>
      <c r="E9" s="345">
        <v>18</v>
      </c>
      <c r="F9" s="345">
        <v>53</v>
      </c>
      <c r="G9" s="348">
        <v>19</v>
      </c>
      <c r="H9" s="348">
        <v>117</v>
      </c>
      <c r="I9" s="348">
        <v>36</v>
      </c>
      <c r="J9" s="348">
        <v>266</v>
      </c>
      <c r="K9" s="348">
        <v>36</v>
      </c>
      <c r="L9" s="348">
        <v>171</v>
      </c>
      <c r="M9" s="38"/>
      <c r="N9" s="131"/>
      <c r="O9" s="131"/>
      <c r="P9" s="131"/>
      <c r="Q9" s="131"/>
      <c r="R9" s="131"/>
    </row>
    <row r="10" spans="1:19" ht="18" customHeight="1" x14ac:dyDescent="0.15">
      <c r="A10" s="342"/>
      <c r="B10" s="348"/>
      <c r="C10" s="347"/>
      <c r="D10" s="347"/>
      <c r="E10" s="347"/>
      <c r="F10" s="347"/>
      <c r="G10" s="348"/>
      <c r="H10" s="348"/>
      <c r="I10" s="348"/>
      <c r="J10" s="348"/>
      <c r="K10" s="348"/>
      <c r="L10" s="348"/>
      <c r="M10" s="38"/>
      <c r="N10" s="132"/>
      <c r="O10" s="132"/>
      <c r="P10" s="132"/>
      <c r="Q10" s="132"/>
      <c r="R10" s="132"/>
    </row>
    <row r="11" spans="1:19" ht="18" customHeight="1" x14ac:dyDescent="0.15">
      <c r="A11" s="342"/>
      <c r="B11" s="348" t="s">
        <v>268</v>
      </c>
      <c r="C11" s="345">
        <v>70</v>
      </c>
      <c r="D11" s="345">
        <v>246</v>
      </c>
      <c r="E11" s="345">
        <v>47</v>
      </c>
      <c r="F11" s="345">
        <v>175</v>
      </c>
      <c r="G11" s="348">
        <v>40</v>
      </c>
      <c r="H11" s="348">
        <v>100</v>
      </c>
      <c r="I11" s="348">
        <v>78</v>
      </c>
      <c r="J11" s="348">
        <v>406</v>
      </c>
      <c r="K11" s="348">
        <v>82</v>
      </c>
      <c r="L11" s="348">
        <v>328</v>
      </c>
      <c r="M11" s="38"/>
      <c r="N11" s="132"/>
      <c r="O11" s="132"/>
      <c r="P11" s="132"/>
      <c r="Q11" s="132"/>
      <c r="R11" s="132"/>
    </row>
    <row r="12" spans="1:19" ht="18" customHeight="1" x14ac:dyDescent="0.15">
      <c r="A12" s="342"/>
      <c r="B12" s="348"/>
      <c r="C12" s="347"/>
      <c r="D12" s="347"/>
      <c r="E12" s="347"/>
      <c r="F12" s="347"/>
      <c r="G12" s="348"/>
      <c r="H12" s="348"/>
      <c r="I12" s="348"/>
      <c r="J12" s="348"/>
      <c r="K12" s="348"/>
      <c r="L12" s="348"/>
      <c r="M12" s="38"/>
    </row>
    <row r="13" spans="1:19" ht="18" customHeight="1" x14ac:dyDescent="0.15">
      <c r="A13" s="342"/>
      <c r="B13" s="348" t="s">
        <v>269</v>
      </c>
      <c r="C13" s="345">
        <v>0</v>
      </c>
      <c r="D13" s="345">
        <v>0</v>
      </c>
      <c r="E13" s="345">
        <v>1</v>
      </c>
      <c r="F13" s="345">
        <v>1</v>
      </c>
      <c r="G13" s="348">
        <v>1</v>
      </c>
      <c r="H13" s="348">
        <v>1</v>
      </c>
      <c r="I13" s="348">
        <v>1</v>
      </c>
      <c r="J13" s="348">
        <v>1</v>
      </c>
      <c r="K13" s="348">
        <v>4</v>
      </c>
      <c r="L13" s="348">
        <v>21</v>
      </c>
      <c r="M13" s="38"/>
      <c r="N13" s="211" t="s">
        <v>469</v>
      </c>
      <c r="O13" s="320"/>
      <c r="P13" s="320"/>
      <c r="Q13" s="320"/>
      <c r="R13" s="212"/>
    </row>
    <row r="14" spans="1:19" ht="18" customHeight="1" x14ac:dyDescent="0.15">
      <c r="A14" s="342"/>
      <c r="B14" s="348"/>
      <c r="C14" s="347"/>
      <c r="D14" s="347"/>
      <c r="E14" s="347"/>
      <c r="F14" s="347"/>
      <c r="G14" s="348"/>
      <c r="H14" s="348"/>
      <c r="I14" s="348"/>
      <c r="J14" s="348"/>
      <c r="K14" s="348"/>
      <c r="L14" s="348"/>
      <c r="M14" s="38"/>
      <c r="N14" s="285" t="s">
        <v>398</v>
      </c>
      <c r="O14" s="354"/>
      <c r="P14" s="354"/>
      <c r="Q14" s="354"/>
    </row>
    <row r="15" spans="1:19" ht="18" customHeight="1" x14ac:dyDescent="0.15">
      <c r="A15" s="342"/>
      <c r="B15" s="348" t="s">
        <v>111</v>
      </c>
      <c r="C15" s="345">
        <v>18</v>
      </c>
      <c r="D15" s="345">
        <v>38</v>
      </c>
      <c r="E15" s="345">
        <v>9</v>
      </c>
      <c r="F15" s="345">
        <v>10</v>
      </c>
      <c r="G15" s="348">
        <v>10</v>
      </c>
      <c r="H15" s="348">
        <v>40</v>
      </c>
      <c r="I15" s="348">
        <v>22</v>
      </c>
      <c r="J15" s="348">
        <v>40</v>
      </c>
      <c r="K15" s="348">
        <v>18</v>
      </c>
      <c r="L15" s="348">
        <v>83</v>
      </c>
      <c r="M15" s="38"/>
      <c r="N15" s="345" t="s">
        <v>22</v>
      </c>
      <c r="O15" s="345" t="s">
        <v>215</v>
      </c>
      <c r="P15" s="345" t="s">
        <v>216</v>
      </c>
    </row>
    <row r="16" spans="1:19" ht="18" customHeight="1" x14ac:dyDescent="0.15">
      <c r="A16" s="343"/>
      <c r="B16" s="348"/>
      <c r="C16" s="347"/>
      <c r="D16" s="347"/>
      <c r="E16" s="347"/>
      <c r="F16" s="347"/>
      <c r="G16" s="348"/>
      <c r="H16" s="348"/>
      <c r="I16" s="348"/>
      <c r="J16" s="348"/>
      <c r="K16" s="348"/>
      <c r="L16" s="348"/>
      <c r="M16" s="38"/>
      <c r="N16" s="347"/>
      <c r="O16" s="347"/>
      <c r="P16" s="347"/>
    </row>
    <row r="17" spans="1:16" ht="18" customHeight="1" x14ac:dyDescent="0.15">
      <c r="A17" s="349" t="s">
        <v>272</v>
      </c>
      <c r="B17" s="350" t="s">
        <v>270</v>
      </c>
      <c r="C17" s="345">
        <v>18</v>
      </c>
      <c r="D17" s="345">
        <v>84</v>
      </c>
      <c r="E17" s="345">
        <v>12</v>
      </c>
      <c r="F17" s="345">
        <v>57</v>
      </c>
      <c r="G17" s="348">
        <v>20</v>
      </c>
      <c r="H17" s="348">
        <v>115</v>
      </c>
      <c r="I17" s="348">
        <v>27</v>
      </c>
      <c r="J17" s="348">
        <v>215</v>
      </c>
      <c r="K17" s="348">
        <v>30</v>
      </c>
      <c r="L17" s="348">
        <v>313</v>
      </c>
      <c r="M17" s="38"/>
      <c r="N17" s="345" t="s">
        <v>445</v>
      </c>
      <c r="O17" s="345">
        <v>10</v>
      </c>
      <c r="P17" s="213">
        <v>14</v>
      </c>
    </row>
    <row r="18" spans="1:16" ht="18" customHeight="1" x14ac:dyDescent="0.15">
      <c r="A18" s="342"/>
      <c r="B18" s="352"/>
      <c r="C18" s="347"/>
      <c r="D18" s="347"/>
      <c r="E18" s="347"/>
      <c r="F18" s="347"/>
      <c r="G18" s="348"/>
      <c r="H18" s="348"/>
      <c r="I18" s="348"/>
      <c r="J18" s="348"/>
      <c r="K18" s="348"/>
      <c r="L18" s="348"/>
      <c r="M18" s="38"/>
      <c r="N18" s="347"/>
      <c r="O18" s="347"/>
      <c r="P18" s="220"/>
    </row>
    <row r="19" spans="1:16" ht="18" customHeight="1" x14ac:dyDescent="0.15">
      <c r="A19" s="342"/>
      <c r="B19" s="348" t="s">
        <v>271</v>
      </c>
      <c r="C19" s="345">
        <v>22</v>
      </c>
      <c r="D19" s="345">
        <v>54</v>
      </c>
      <c r="E19" s="345">
        <v>22</v>
      </c>
      <c r="F19" s="345">
        <v>71</v>
      </c>
      <c r="G19" s="348">
        <v>20</v>
      </c>
      <c r="H19" s="348">
        <v>85</v>
      </c>
      <c r="I19" s="348">
        <v>30</v>
      </c>
      <c r="J19" s="348">
        <v>183</v>
      </c>
      <c r="K19" s="348">
        <v>33</v>
      </c>
      <c r="L19" s="348">
        <v>153</v>
      </c>
      <c r="M19" s="38"/>
      <c r="N19" s="345" t="s">
        <v>443</v>
      </c>
      <c r="O19" s="345">
        <v>10</v>
      </c>
      <c r="P19" s="213">
        <v>10</v>
      </c>
    </row>
    <row r="20" spans="1:16" ht="18" customHeight="1" x14ac:dyDescent="0.15">
      <c r="A20" s="343"/>
      <c r="B20" s="348"/>
      <c r="C20" s="347"/>
      <c r="D20" s="347"/>
      <c r="E20" s="347"/>
      <c r="F20" s="347"/>
      <c r="G20" s="348"/>
      <c r="H20" s="348"/>
      <c r="I20" s="348"/>
      <c r="J20" s="348"/>
      <c r="K20" s="348"/>
      <c r="L20" s="348"/>
      <c r="M20" s="38"/>
      <c r="N20" s="347"/>
      <c r="O20" s="347"/>
      <c r="P20" s="220"/>
    </row>
    <row r="21" spans="1:16" ht="18" customHeight="1" x14ac:dyDescent="0.15">
      <c r="A21" s="341" t="s">
        <v>523</v>
      </c>
      <c r="B21" s="345" t="s">
        <v>274</v>
      </c>
      <c r="C21" s="345">
        <v>57</v>
      </c>
      <c r="D21" s="338"/>
      <c r="E21" s="345">
        <v>61</v>
      </c>
      <c r="F21" s="338"/>
      <c r="G21" s="348">
        <v>59</v>
      </c>
      <c r="H21" s="353"/>
      <c r="I21" s="348">
        <v>15</v>
      </c>
      <c r="J21" s="353"/>
      <c r="K21" s="348">
        <v>25</v>
      </c>
      <c r="L21" s="353"/>
      <c r="M21" s="38"/>
      <c r="N21" s="345" t="s">
        <v>460</v>
      </c>
      <c r="O21" s="345">
        <v>9</v>
      </c>
      <c r="P21" s="213">
        <v>15</v>
      </c>
    </row>
    <row r="22" spans="1:16" ht="18" customHeight="1" x14ac:dyDescent="0.15">
      <c r="A22" s="342"/>
      <c r="B22" s="347"/>
      <c r="C22" s="347"/>
      <c r="D22" s="340"/>
      <c r="E22" s="347"/>
      <c r="F22" s="340"/>
      <c r="G22" s="348"/>
      <c r="H22" s="353"/>
      <c r="I22" s="348"/>
      <c r="J22" s="353"/>
      <c r="K22" s="348"/>
      <c r="L22" s="353"/>
      <c r="M22" s="38"/>
      <c r="N22" s="347"/>
      <c r="O22" s="347"/>
      <c r="P22" s="220"/>
    </row>
    <row r="23" spans="1:16" ht="18" customHeight="1" x14ac:dyDescent="0.15">
      <c r="A23" s="342"/>
      <c r="B23" s="348" t="s">
        <v>275</v>
      </c>
      <c r="C23" s="345">
        <v>17</v>
      </c>
      <c r="D23" s="338"/>
      <c r="E23" s="345">
        <v>12</v>
      </c>
      <c r="F23" s="338"/>
      <c r="G23" s="348">
        <v>8</v>
      </c>
      <c r="H23" s="338"/>
      <c r="I23" s="348">
        <v>0</v>
      </c>
      <c r="J23" s="338"/>
      <c r="K23" s="348">
        <v>0</v>
      </c>
      <c r="L23" s="338"/>
      <c r="M23" s="38"/>
      <c r="N23" s="345" t="s">
        <v>470</v>
      </c>
      <c r="O23" s="345">
        <v>10</v>
      </c>
      <c r="P23" s="213">
        <v>20</v>
      </c>
    </row>
    <row r="24" spans="1:16" ht="18" customHeight="1" x14ac:dyDescent="0.15">
      <c r="A24" s="343"/>
      <c r="B24" s="348"/>
      <c r="C24" s="347"/>
      <c r="D24" s="340"/>
      <c r="E24" s="347"/>
      <c r="F24" s="340"/>
      <c r="G24" s="348"/>
      <c r="H24" s="340"/>
      <c r="I24" s="348"/>
      <c r="J24" s="340"/>
      <c r="K24" s="348"/>
      <c r="L24" s="340"/>
      <c r="M24" s="38"/>
      <c r="N24" s="347"/>
      <c r="O24" s="347"/>
      <c r="P24" s="220"/>
    </row>
    <row r="25" spans="1:16" ht="18" customHeight="1" x14ac:dyDescent="0.15">
      <c r="A25" s="349" t="s">
        <v>276</v>
      </c>
      <c r="B25" s="350" t="s">
        <v>277</v>
      </c>
      <c r="C25" s="345">
        <v>10</v>
      </c>
      <c r="D25" s="338"/>
      <c r="E25" s="345">
        <v>7</v>
      </c>
      <c r="F25" s="338"/>
      <c r="G25" s="345">
        <v>11</v>
      </c>
      <c r="H25" s="338"/>
      <c r="I25" s="345">
        <v>12</v>
      </c>
      <c r="J25" s="338"/>
      <c r="K25" s="345">
        <v>16</v>
      </c>
      <c r="L25" s="338"/>
      <c r="M25" s="38"/>
      <c r="N25" s="345" t="s">
        <v>485</v>
      </c>
      <c r="O25" s="345">
        <v>11</v>
      </c>
      <c r="P25" s="213">
        <v>21</v>
      </c>
    </row>
    <row r="26" spans="1:16" ht="18" customHeight="1" x14ac:dyDescent="0.15">
      <c r="A26" s="342"/>
      <c r="B26" s="351"/>
      <c r="C26" s="346"/>
      <c r="D26" s="339"/>
      <c r="E26" s="346"/>
      <c r="F26" s="339"/>
      <c r="G26" s="346"/>
      <c r="H26" s="339"/>
      <c r="I26" s="346"/>
      <c r="J26" s="339"/>
      <c r="K26" s="346"/>
      <c r="L26" s="339"/>
      <c r="M26" s="38"/>
      <c r="N26" s="347"/>
      <c r="O26" s="347"/>
      <c r="P26" s="220"/>
    </row>
    <row r="27" spans="1:16" ht="18" customHeight="1" x14ac:dyDescent="0.15">
      <c r="A27" s="342"/>
      <c r="B27" s="351"/>
      <c r="C27" s="346"/>
      <c r="D27" s="339"/>
      <c r="E27" s="346"/>
      <c r="F27" s="339"/>
      <c r="G27" s="346"/>
      <c r="H27" s="339"/>
      <c r="I27" s="346"/>
      <c r="J27" s="339"/>
      <c r="K27" s="346"/>
      <c r="L27" s="339"/>
      <c r="M27" s="38"/>
    </row>
    <row r="28" spans="1:16" ht="18" customHeight="1" x14ac:dyDescent="0.15">
      <c r="A28" s="343"/>
      <c r="B28" s="352"/>
      <c r="C28" s="347"/>
      <c r="D28" s="340"/>
      <c r="E28" s="347"/>
      <c r="F28" s="340"/>
      <c r="G28" s="347"/>
      <c r="H28" s="340"/>
      <c r="I28" s="347"/>
      <c r="J28" s="340"/>
      <c r="K28" s="347"/>
      <c r="L28" s="340"/>
      <c r="M28" s="38"/>
    </row>
    <row r="29" spans="1:16" ht="18" customHeight="1" x14ac:dyDescent="0.15">
      <c r="A29" s="341" t="s">
        <v>522</v>
      </c>
      <c r="B29" s="344" t="s">
        <v>478</v>
      </c>
      <c r="C29" s="338"/>
      <c r="D29" s="338"/>
      <c r="E29" s="338"/>
      <c r="F29" s="338"/>
      <c r="G29" s="345">
        <v>8</v>
      </c>
      <c r="H29" s="338"/>
      <c r="I29" s="345">
        <v>7</v>
      </c>
      <c r="J29" s="338"/>
      <c r="K29" s="345">
        <v>1</v>
      </c>
      <c r="L29" s="338"/>
    </row>
    <row r="30" spans="1:16" ht="18" customHeight="1" x14ac:dyDescent="0.15">
      <c r="A30" s="342"/>
      <c r="B30" s="344"/>
      <c r="C30" s="339"/>
      <c r="D30" s="339"/>
      <c r="E30" s="339"/>
      <c r="F30" s="339"/>
      <c r="G30" s="346"/>
      <c r="H30" s="339"/>
      <c r="I30" s="346"/>
      <c r="J30" s="339"/>
      <c r="K30" s="346"/>
      <c r="L30" s="339"/>
    </row>
    <row r="31" spans="1:16" ht="18" customHeight="1" x14ac:dyDescent="0.15">
      <c r="A31" s="342"/>
      <c r="B31" s="344"/>
      <c r="C31" s="339"/>
      <c r="D31" s="339"/>
      <c r="E31" s="339"/>
      <c r="F31" s="339"/>
      <c r="G31" s="346"/>
      <c r="H31" s="339"/>
      <c r="I31" s="346"/>
      <c r="J31" s="339"/>
      <c r="K31" s="346"/>
      <c r="L31" s="339"/>
    </row>
    <row r="32" spans="1:16" ht="18" customHeight="1" x14ac:dyDescent="0.15">
      <c r="A32" s="343"/>
      <c r="B32" s="344"/>
      <c r="C32" s="340"/>
      <c r="D32" s="340"/>
      <c r="E32" s="340"/>
      <c r="F32" s="340"/>
      <c r="G32" s="347"/>
      <c r="H32" s="340"/>
      <c r="I32" s="347"/>
      <c r="J32" s="340"/>
      <c r="K32" s="347"/>
      <c r="L32" s="340"/>
    </row>
    <row r="33" spans="1:1" ht="18" customHeight="1" x14ac:dyDescent="0.15">
      <c r="A33" s="129" t="s">
        <v>442</v>
      </c>
    </row>
    <row r="34" spans="1:1" ht="18" customHeight="1" x14ac:dyDescent="0.15">
      <c r="A34" s="129"/>
    </row>
    <row r="36" spans="1:1" x14ac:dyDescent="0.15">
      <c r="A36" s="129"/>
    </row>
  </sheetData>
  <mergeCells count="165">
    <mergeCell ref="A4:L4"/>
    <mergeCell ref="N4:S4"/>
    <mergeCell ref="C5:D5"/>
    <mergeCell ref="E5:F5"/>
    <mergeCell ref="I5:J5"/>
    <mergeCell ref="K5:L5"/>
    <mergeCell ref="N5:N6"/>
    <mergeCell ref="O5:O6"/>
    <mergeCell ref="P5:P6"/>
    <mergeCell ref="Q5:Q6"/>
    <mergeCell ref="R5:R6"/>
    <mergeCell ref="S5:S6"/>
    <mergeCell ref="G5:H5"/>
    <mergeCell ref="A7:A16"/>
    <mergeCell ref="B7:B8"/>
    <mergeCell ref="C7:C8"/>
    <mergeCell ref="D7:D8"/>
    <mergeCell ref="E7:E8"/>
    <mergeCell ref="F7:F8"/>
    <mergeCell ref="G7:G8"/>
    <mergeCell ref="H7:H8"/>
    <mergeCell ref="B11:B12"/>
    <mergeCell ref="C11:C12"/>
    <mergeCell ref="D11:D12"/>
    <mergeCell ref="E11:E12"/>
    <mergeCell ref="F11:F12"/>
    <mergeCell ref="G11:G12"/>
    <mergeCell ref="H11:H12"/>
    <mergeCell ref="H13:H14"/>
    <mergeCell ref="P7:P8"/>
    <mergeCell ref="Q7:Q8"/>
    <mergeCell ref="R7:R8"/>
    <mergeCell ref="S7:S8"/>
    <mergeCell ref="B9:B10"/>
    <mergeCell ref="C9:C10"/>
    <mergeCell ref="D9:D10"/>
    <mergeCell ref="E9:E10"/>
    <mergeCell ref="F9:F10"/>
    <mergeCell ref="G9:G10"/>
    <mergeCell ref="I7:I8"/>
    <mergeCell ref="J7:J8"/>
    <mergeCell ref="K7:K8"/>
    <mergeCell ref="L7:L8"/>
    <mergeCell ref="N7:N8"/>
    <mergeCell ref="O7:O8"/>
    <mergeCell ref="I11:I12"/>
    <mergeCell ref="J11:J12"/>
    <mergeCell ref="K11:K12"/>
    <mergeCell ref="L11:L12"/>
    <mergeCell ref="H9:H10"/>
    <mergeCell ref="I9:I10"/>
    <mergeCell ref="J9:J10"/>
    <mergeCell ref="K9:K10"/>
    <mergeCell ref="L9:L10"/>
    <mergeCell ref="I13:I14"/>
    <mergeCell ref="J13:J14"/>
    <mergeCell ref="K13:K14"/>
    <mergeCell ref="L13:L14"/>
    <mergeCell ref="N13:R13"/>
    <mergeCell ref="N14:Q14"/>
    <mergeCell ref="B13:B14"/>
    <mergeCell ref="C13:C14"/>
    <mergeCell ref="D13:D14"/>
    <mergeCell ref="E13:E14"/>
    <mergeCell ref="F13:F14"/>
    <mergeCell ref="G13:G14"/>
    <mergeCell ref="O15:O16"/>
    <mergeCell ref="P15:P16"/>
    <mergeCell ref="A17:A20"/>
    <mergeCell ref="B17:B18"/>
    <mergeCell ref="C17:C18"/>
    <mergeCell ref="D17:D18"/>
    <mergeCell ref="E17:E18"/>
    <mergeCell ref="F17:F18"/>
    <mergeCell ref="G17:G18"/>
    <mergeCell ref="H17:H18"/>
    <mergeCell ref="H15:H16"/>
    <mergeCell ref="I15:I16"/>
    <mergeCell ref="J15:J16"/>
    <mergeCell ref="K15:K16"/>
    <mergeCell ref="L15:L16"/>
    <mergeCell ref="N15:N16"/>
    <mergeCell ref="B15:B16"/>
    <mergeCell ref="C15:C16"/>
    <mergeCell ref="D15:D16"/>
    <mergeCell ref="E15:E16"/>
    <mergeCell ref="F15:F16"/>
    <mergeCell ref="G15:G16"/>
    <mergeCell ref="P17:P18"/>
    <mergeCell ref="B19:B20"/>
    <mergeCell ref="C19:C20"/>
    <mergeCell ref="D19:D20"/>
    <mergeCell ref="E19:E20"/>
    <mergeCell ref="F19:F20"/>
    <mergeCell ref="G19:G20"/>
    <mergeCell ref="H19:H20"/>
    <mergeCell ref="I19:I20"/>
    <mergeCell ref="J19:J20"/>
    <mergeCell ref="I17:I18"/>
    <mergeCell ref="J17:J18"/>
    <mergeCell ref="K17:K18"/>
    <mergeCell ref="L17:L18"/>
    <mergeCell ref="N17:N18"/>
    <mergeCell ref="O17:O18"/>
    <mergeCell ref="K19:K20"/>
    <mergeCell ref="L19:L20"/>
    <mergeCell ref="N19:N20"/>
    <mergeCell ref="O19:O20"/>
    <mergeCell ref="P19:P20"/>
    <mergeCell ref="P21:P22"/>
    <mergeCell ref="K23:K24"/>
    <mergeCell ref="L23:L24"/>
    <mergeCell ref="N23:N24"/>
    <mergeCell ref="F21:F22"/>
    <mergeCell ref="G21:G22"/>
    <mergeCell ref="H21:H22"/>
    <mergeCell ref="I21:I22"/>
    <mergeCell ref="J21:J22"/>
    <mergeCell ref="K21:K22"/>
    <mergeCell ref="F23:F24"/>
    <mergeCell ref="G23:G24"/>
    <mergeCell ref="L21:L22"/>
    <mergeCell ref="N21:N22"/>
    <mergeCell ref="O21:O22"/>
    <mergeCell ref="O23:O24"/>
    <mergeCell ref="P23:P24"/>
    <mergeCell ref="H25:H28"/>
    <mergeCell ref="H23:H24"/>
    <mergeCell ref="I23:I24"/>
    <mergeCell ref="J23:J24"/>
    <mergeCell ref="A21:A24"/>
    <mergeCell ref="B21:B22"/>
    <mergeCell ref="C21:C22"/>
    <mergeCell ref="D21:D22"/>
    <mergeCell ref="E21:E22"/>
    <mergeCell ref="B23:B24"/>
    <mergeCell ref="C23:C24"/>
    <mergeCell ref="D23:D24"/>
    <mergeCell ref="E23:E24"/>
    <mergeCell ref="A25:A28"/>
    <mergeCell ref="B25:B28"/>
    <mergeCell ref="L29:L32"/>
    <mergeCell ref="P25:P26"/>
    <mergeCell ref="A29:A32"/>
    <mergeCell ref="B29:B32"/>
    <mergeCell ref="C29:C32"/>
    <mergeCell ref="D29:D32"/>
    <mergeCell ref="E29:E32"/>
    <mergeCell ref="F29:F32"/>
    <mergeCell ref="G29:G32"/>
    <mergeCell ref="H29:H32"/>
    <mergeCell ref="I29:I32"/>
    <mergeCell ref="I25:I28"/>
    <mergeCell ref="J25:J28"/>
    <mergeCell ref="K25:K28"/>
    <mergeCell ref="J29:J32"/>
    <mergeCell ref="K29:K32"/>
    <mergeCell ref="L25:L28"/>
    <mergeCell ref="N25:N26"/>
    <mergeCell ref="O25:O26"/>
    <mergeCell ref="C25:C28"/>
    <mergeCell ref="D25:D28"/>
    <mergeCell ref="E25:E28"/>
    <mergeCell ref="F25:F28"/>
    <mergeCell ref="G25:G28"/>
  </mergeCells>
  <phoneticPr fontId="2"/>
  <pageMargins left="0.78740157480314965" right="0.78740157480314965" top="0.98425196850393704" bottom="0.98425196850393704" header="0.59055118110236227" footer="0.59055118110236227"/>
  <pageSetup paperSize="9" scale="80" orientation="landscape" r:id="rId1"/>
  <headerFooter scaleWithDoc="0" alignWithMargins="0">
    <oddHeader>&amp;R&amp;"ＭＳ 明朝,標準"&amp;9障がい　９</oddHeader>
    <oddFooter>&amp;R&amp;"ＭＳ 明朝,標準"&amp;9障がい　９</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6"/>
  <sheetViews>
    <sheetView zoomScaleNormal="100" zoomScalePageLayoutView="85" workbookViewId="0"/>
  </sheetViews>
  <sheetFormatPr defaultRowHeight="13.5" x14ac:dyDescent="0.15"/>
  <cols>
    <col min="4" max="4" width="14" customWidth="1"/>
    <col min="5" max="5" width="9.625" customWidth="1"/>
    <col min="6" max="6" width="10.625" customWidth="1"/>
    <col min="10" max="10" width="9.625" customWidth="1"/>
  </cols>
  <sheetData>
    <row r="1" spans="1:12" x14ac:dyDescent="0.15">
      <c r="A1" s="5" t="s">
        <v>357</v>
      </c>
      <c r="B1" s="5"/>
      <c r="C1" s="5"/>
      <c r="D1" s="5"/>
      <c r="E1" s="129"/>
      <c r="F1" s="129"/>
      <c r="G1" s="5"/>
      <c r="H1" s="5"/>
      <c r="I1" s="129"/>
      <c r="J1" s="129"/>
      <c r="K1" s="129"/>
      <c r="L1" s="129"/>
    </row>
    <row r="2" spans="1:12" ht="0.75" customHeight="1" x14ac:dyDescent="0.15">
      <c r="A2" s="5"/>
      <c r="B2" s="5"/>
      <c r="C2" s="5"/>
      <c r="D2" s="5"/>
      <c r="K2" s="15"/>
      <c r="L2" s="129"/>
    </row>
    <row r="3" spans="1:12" x14ac:dyDescent="0.15">
      <c r="A3" s="5"/>
      <c r="B3" s="5"/>
      <c r="C3" s="5"/>
      <c r="D3" s="5"/>
      <c r="E3" s="207" t="s">
        <v>227</v>
      </c>
      <c r="F3" s="207"/>
      <c r="G3" s="207"/>
      <c r="H3" s="207"/>
      <c r="I3" s="207"/>
      <c r="J3" s="207"/>
      <c r="K3" s="207"/>
      <c r="L3" s="129"/>
    </row>
    <row r="4" spans="1:12" ht="18" customHeight="1" thickBot="1" x14ac:dyDescent="0.2">
      <c r="A4" s="1" t="s">
        <v>405</v>
      </c>
      <c r="B4" s="209" t="s">
        <v>428</v>
      </c>
      <c r="C4" s="215"/>
      <c r="D4" s="210"/>
      <c r="E4" s="133"/>
      <c r="F4" s="1" t="s">
        <v>429</v>
      </c>
      <c r="G4" s="1" t="s">
        <v>430</v>
      </c>
      <c r="H4" s="1" t="s">
        <v>431</v>
      </c>
      <c r="I4" s="134" t="s">
        <v>217</v>
      </c>
      <c r="J4" s="1" t="s">
        <v>111</v>
      </c>
      <c r="K4" s="1" t="s">
        <v>9</v>
      </c>
      <c r="L4" s="135"/>
    </row>
    <row r="5" spans="1:12" ht="18" customHeight="1" x14ac:dyDescent="0.15">
      <c r="A5" s="213" t="s">
        <v>472</v>
      </c>
      <c r="B5" s="359" t="s">
        <v>249</v>
      </c>
      <c r="C5" s="360"/>
      <c r="D5" s="361"/>
      <c r="E5" s="1" t="s">
        <v>218</v>
      </c>
      <c r="F5" s="136">
        <v>73</v>
      </c>
      <c r="G5" s="136">
        <v>130</v>
      </c>
      <c r="H5" s="136">
        <v>92</v>
      </c>
      <c r="I5" s="136">
        <v>248</v>
      </c>
      <c r="J5" s="136">
        <v>1</v>
      </c>
      <c r="K5" s="137">
        <f t="shared" ref="K5:K22" si="0">SUM(F5:J5)</f>
        <v>544</v>
      </c>
      <c r="L5" s="129"/>
    </row>
    <row r="6" spans="1:12" ht="18" customHeight="1" x14ac:dyDescent="0.15">
      <c r="A6" s="280"/>
      <c r="B6" s="362"/>
      <c r="C6" s="363"/>
      <c r="D6" s="364"/>
      <c r="E6" s="1" t="s">
        <v>86</v>
      </c>
      <c r="F6" s="138">
        <v>191</v>
      </c>
      <c r="G6" s="138">
        <v>393</v>
      </c>
      <c r="H6" s="138">
        <v>255</v>
      </c>
      <c r="I6" s="138">
        <v>1250</v>
      </c>
      <c r="J6" s="138">
        <v>2</v>
      </c>
      <c r="K6" s="138">
        <f t="shared" si="0"/>
        <v>2091</v>
      </c>
      <c r="L6" s="129"/>
    </row>
    <row r="7" spans="1:12" ht="18" customHeight="1" x14ac:dyDescent="0.15">
      <c r="A7" s="280"/>
      <c r="B7" s="359" t="s">
        <v>219</v>
      </c>
      <c r="C7" s="360"/>
      <c r="D7" s="361"/>
      <c r="E7" s="1" t="s">
        <v>218</v>
      </c>
      <c r="F7" s="138">
        <v>80</v>
      </c>
      <c r="G7" s="138">
        <v>153</v>
      </c>
      <c r="H7" s="138">
        <v>39</v>
      </c>
      <c r="I7" s="138">
        <v>178</v>
      </c>
      <c r="J7" s="138">
        <v>3</v>
      </c>
      <c r="K7" s="141">
        <f t="shared" si="0"/>
        <v>453</v>
      </c>
      <c r="L7" s="129"/>
    </row>
    <row r="8" spans="1:12" ht="17.25" customHeight="1" thickBot="1" x14ac:dyDescent="0.2">
      <c r="A8" s="280"/>
      <c r="B8" s="362"/>
      <c r="C8" s="363"/>
      <c r="D8" s="364"/>
      <c r="E8" s="1" t="s">
        <v>86</v>
      </c>
      <c r="F8" s="139">
        <v>193</v>
      </c>
      <c r="G8" s="139">
        <v>349</v>
      </c>
      <c r="H8" s="139">
        <v>123</v>
      </c>
      <c r="I8" s="139">
        <v>770</v>
      </c>
      <c r="J8" s="139">
        <v>12</v>
      </c>
      <c r="K8" s="140">
        <f t="shared" si="0"/>
        <v>1447</v>
      </c>
      <c r="L8" s="129"/>
    </row>
    <row r="9" spans="1:12" ht="18" customHeight="1" thickBot="1" x14ac:dyDescent="0.2">
      <c r="A9" s="280"/>
      <c r="B9" s="227" t="s">
        <v>432</v>
      </c>
      <c r="C9" s="237"/>
      <c r="D9" s="221"/>
      <c r="E9" s="25" t="s">
        <v>218</v>
      </c>
      <c r="F9" s="30">
        <f t="shared" ref="F9:J10" si="1">F5+F7</f>
        <v>153</v>
      </c>
      <c r="G9" s="30">
        <f t="shared" si="1"/>
        <v>283</v>
      </c>
      <c r="H9" s="30">
        <f t="shared" si="1"/>
        <v>131</v>
      </c>
      <c r="I9" s="30">
        <f t="shared" si="1"/>
        <v>426</v>
      </c>
      <c r="J9" s="30">
        <f t="shared" si="1"/>
        <v>4</v>
      </c>
      <c r="K9" s="143">
        <f t="shared" si="0"/>
        <v>997</v>
      </c>
      <c r="L9" s="129"/>
    </row>
    <row r="10" spans="1:12" ht="18" customHeight="1" thickBot="1" x14ac:dyDescent="0.2">
      <c r="A10" s="220"/>
      <c r="B10" s="228"/>
      <c r="C10" s="238"/>
      <c r="D10" s="229"/>
      <c r="E10" s="20" t="s">
        <v>86</v>
      </c>
      <c r="F10" s="30">
        <f t="shared" si="1"/>
        <v>384</v>
      </c>
      <c r="G10" s="30">
        <f t="shared" si="1"/>
        <v>742</v>
      </c>
      <c r="H10" s="30">
        <f t="shared" si="1"/>
        <v>378</v>
      </c>
      <c r="I10" s="30">
        <f t="shared" si="1"/>
        <v>2020</v>
      </c>
      <c r="J10" s="30">
        <f t="shared" si="1"/>
        <v>14</v>
      </c>
      <c r="K10" s="143">
        <f t="shared" si="0"/>
        <v>3538</v>
      </c>
      <c r="L10" s="129"/>
    </row>
    <row r="11" spans="1:12" ht="18" customHeight="1" x14ac:dyDescent="0.15">
      <c r="A11" s="213" t="s">
        <v>443</v>
      </c>
      <c r="B11" s="359" t="s">
        <v>249</v>
      </c>
      <c r="C11" s="360"/>
      <c r="D11" s="361"/>
      <c r="E11" s="1" t="s">
        <v>218</v>
      </c>
      <c r="F11" s="136">
        <v>48</v>
      </c>
      <c r="G11" s="136">
        <v>110</v>
      </c>
      <c r="H11" s="136">
        <v>66</v>
      </c>
      <c r="I11" s="136">
        <v>235</v>
      </c>
      <c r="J11" s="136">
        <v>8</v>
      </c>
      <c r="K11" s="137">
        <f t="shared" si="0"/>
        <v>467</v>
      </c>
      <c r="L11" s="129"/>
    </row>
    <row r="12" spans="1:12" ht="18" customHeight="1" x14ac:dyDescent="0.15">
      <c r="A12" s="280"/>
      <c r="B12" s="362"/>
      <c r="C12" s="363"/>
      <c r="D12" s="364"/>
      <c r="E12" s="1" t="s">
        <v>86</v>
      </c>
      <c r="F12" s="138">
        <v>135</v>
      </c>
      <c r="G12" s="138">
        <v>394</v>
      </c>
      <c r="H12" s="138">
        <v>197</v>
      </c>
      <c r="I12" s="138">
        <v>1131</v>
      </c>
      <c r="J12" s="138">
        <v>43</v>
      </c>
      <c r="K12" s="138">
        <f t="shared" si="0"/>
        <v>1900</v>
      </c>
      <c r="L12" s="129"/>
    </row>
    <row r="13" spans="1:12" ht="18" customHeight="1" x14ac:dyDescent="0.15">
      <c r="A13" s="280"/>
      <c r="B13" s="359" t="s">
        <v>219</v>
      </c>
      <c r="C13" s="360"/>
      <c r="D13" s="361"/>
      <c r="E13" s="1" t="s">
        <v>218</v>
      </c>
      <c r="F13" s="138">
        <v>41</v>
      </c>
      <c r="G13" s="138">
        <v>70</v>
      </c>
      <c r="H13" s="138">
        <v>29</v>
      </c>
      <c r="I13" s="138">
        <v>105</v>
      </c>
      <c r="J13" s="138">
        <v>6</v>
      </c>
      <c r="K13" s="138">
        <f t="shared" si="0"/>
        <v>251</v>
      </c>
      <c r="L13" s="129"/>
    </row>
    <row r="14" spans="1:12" ht="18" customHeight="1" thickBot="1" x14ac:dyDescent="0.2">
      <c r="A14" s="280"/>
      <c r="B14" s="362"/>
      <c r="C14" s="363"/>
      <c r="D14" s="364"/>
      <c r="E14" s="1" t="s">
        <v>86</v>
      </c>
      <c r="F14" s="139">
        <v>85</v>
      </c>
      <c r="G14" s="139">
        <v>238</v>
      </c>
      <c r="H14" s="139">
        <v>108</v>
      </c>
      <c r="I14" s="139">
        <v>392</v>
      </c>
      <c r="J14" s="139">
        <v>22</v>
      </c>
      <c r="K14" s="140">
        <f t="shared" si="0"/>
        <v>845</v>
      </c>
      <c r="L14" s="129"/>
    </row>
    <row r="15" spans="1:12" ht="18" customHeight="1" thickBot="1" x14ac:dyDescent="0.2">
      <c r="A15" s="280"/>
      <c r="B15" s="227" t="s">
        <v>432</v>
      </c>
      <c r="C15" s="237"/>
      <c r="D15" s="221"/>
      <c r="E15" s="142" t="s">
        <v>218</v>
      </c>
      <c r="F15" s="30">
        <f t="shared" ref="F15:J16" si="2">F11+F13</f>
        <v>89</v>
      </c>
      <c r="G15" s="30">
        <f t="shared" si="2"/>
        <v>180</v>
      </c>
      <c r="H15" s="30">
        <f t="shared" si="2"/>
        <v>95</v>
      </c>
      <c r="I15" s="30">
        <f t="shared" si="2"/>
        <v>340</v>
      </c>
      <c r="J15" s="30">
        <f t="shared" si="2"/>
        <v>14</v>
      </c>
      <c r="K15" s="143">
        <f t="shared" si="0"/>
        <v>718</v>
      </c>
      <c r="L15" s="129"/>
    </row>
    <row r="16" spans="1:12" ht="18" customHeight="1" thickBot="1" x14ac:dyDescent="0.2">
      <c r="A16" s="220"/>
      <c r="B16" s="228"/>
      <c r="C16" s="238"/>
      <c r="D16" s="229"/>
      <c r="E16" s="20" t="s">
        <v>86</v>
      </c>
      <c r="F16" s="30">
        <f t="shared" si="2"/>
        <v>220</v>
      </c>
      <c r="G16" s="30">
        <f t="shared" si="2"/>
        <v>632</v>
      </c>
      <c r="H16" s="30">
        <f t="shared" si="2"/>
        <v>305</v>
      </c>
      <c r="I16" s="30">
        <f t="shared" si="2"/>
        <v>1523</v>
      </c>
      <c r="J16" s="30">
        <f t="shared" si="2"/>
        <v>65</v>
      </c>
      <c r="K16" s="143">
        <f t="shared" si="0"/>
        <v>2745</v>
      </c>
      <c r="L16" s="129"/>
    </row>
    <row r="17" spans="1:12" ht="18" customHeight="1" x14ac:dyDescent="0.15">
      <c r="A17" s="213" t="s">
        <v>460</v>
      </c>
      <c r="B17" s="359" t="s">
        <v>524</v>
      </c>
      <c r="C17" s="360"/>
      <c r="D17" s="361"/>
      <c r="E17" s="1" t="s">
        <v>218</v>
      </c>
      <c r="F17" s="144">
        <v>75</v>
      </c>
      <c r="G17" s="144">
        <v>78</v>
      </c>
      <c r="H17" s="144">
        <v>69</v>
      </c>
      <c r="I17" s="144">
        <v>303</v>
      </c>
      <c r="J17" s="144">
        <v>46</v>
      </c>
      <c r="K17" s="137">
        <f t="shared" si="0"/>
        <v>571</v>
      </c>
      <c r="L17" s="129"/>
    </row>
    <row r="18" spans="1:12" ht="18" customHeight="1" x14ac:dyDescent="0.15">
      <c r="A18" s="280"/>
      <c r="B18" s="362"/>
      <c r="C18" s="363"/>
      <c r="D18" s="364"/>
      <c r="E18" s="1" t="s">
        <v>86</v>
      </c>
      <c r="F18" s="33">
        <v>147</v>
      </c>
      <c r="G18" s="33">
        <v>393</v>
      </c>
      <c r="H18" s="33">
        <v>225</v>
      </c>
      <c r="I18" s="33">
        <v>1333</v>
      </c>
      <c r="J18" s="33">
        <v>140</v>
      </c>
      <c r="K18" s="138">
        <f t="shared" si="0"/>
        <v>2238</v>
      </c>
      <c r="L18" s="129"/>
    </row>
    <row r="19" spans="1:12" ht="18" customHeight="1" x14ac:dyDescent="0.15">
      <c r="A19" s="280"/>
      <c r="B19" s="359" t="s">
        <v>219</v>
      </c>
      <c r="C19" s="360"/>
      <c r="D19" s="361"/>
      <c r="E19" s="1" t="s">
        <v>218</v>
      </c>
      <c r="F19" s="33">
        <v>24</v>
      </c>
      <c r="G19" s="33">
        <v>48</v>
      </c>
      <c r="H19" s="33">
        <v>20</v>
      </c>
      <c r="I19" s="33">
        <v>128</v>
      </c>
      <c r="J19" s="33">
        <v>29</v>
      </c>
      <c r="K19" s="138">
        <f t="shared" si="0"/>
        <v>249</v>
      </c>
      <c r="L19" s="129"/>
    </row>
    <row r="20" spans="1:12" ht="18" customHeight="1" thickBot="1" x14ac:dyDescent="0.2">
      <c r="A20" s="280"/>
      <c r="B20" s="362"/>
      <c r="C20" s="363"/>
      <c r="D20" s="364"/>
      <c r="E20" s="1" t="s">
        <v>86</v>
      </c>
      <c r="F20" s="145">
        <v>57</v>
      </c>
      <c r="G20" s="145">
        <v>222</v>
      </c>
      <c r="H20" s="145">
        <v>61</v>
      </c>
      <c r="I20" s="145">
        <v>459</v>
      </c>
      <c r="J20" s="145">
        <v>89</v>
      </c>
      <c r="K20" s="140">
        <f t="shared" si="0"/>
        <v>888</v>
      </c>
      <c r="L20" s="129"/>
    </row>
    <row r="21" spans="1:12" ht="18" customHeight="1" thickBot="1" x14ac:dyDescent="0.2">
      <c r="A21" s="280"/>
      <c r="B21" s="227" t="s">
        <v>432</v>
      </c>
      <c r="C21" s="237"/>
      <c r="D21" s="221"/>
      <c r="E21" s="142" t="s">
        <v>218</v>
      </c>
      <c r="F21" s="30">
        <f t="shared" ref="F21:J22" si="3">F17+F19</f>
        <v>99</v>
      </c>
      <c r="G21" s="30">
        <f t="shared" si="3"/>
        <v>126</v>
      </c>
      <c r="H21" s="30">
        <f t="shared" si="3"/>
        <v>89</v>
      </c>
      <c r="I21" s="30">
        <f t="shared" si="3"/>
        <v>431</v>
      </c>
      <c r="J21" s="30">
        <f t="shared" si="3"/>
        <v>75</v>
      </c>
      <c r="K21" s="30">
        <f t="shared" si="0"/>
        <v>820</v>
      </c>
      <c r="L21" s="129"/>
    </row>
    <row r="22" spans="1:12" ht="18" customHeight="1" thickBot="1" x14ac:dyDescent="0.2">
      <c r="A22" s="220"/>
      <c r="B22" s="228"/>
      <c r="C22" s="238"/>
      <c r="D22" s="229"/>
      <c r="E22" s="142" t="s">
        <v>86</v>
      </c>
      <c r="F22" s="30">
        <f t="shared" si="3"/>
        <v>204</v>
      </c>
      <c r="G22" s="30">
        <f t="shared" si="3"/>
        <v>615</v>
      </c>
      <c r="H22" s="30">
        <f t="shared" si="3"/>
        <v>286</v>
      </c>
      <c r="I22" s="30">
        <f t="shared" si="3"/>
        <v>1792</v>
      </c>
      <c r="J22" s="30">
        <f t="shared" si="3"/>
        <v>229</v>
      </c>
      <c r="K22" s="143">
        <f t="shared" si="0"/>
        <v>3126</v>
      </c>
      <c r="L22" s="5"/>
    </row>
    <row r="23" spans="1:12" ht="18" customHeight="1" x14ac:dyDescent="0.15">
      <c r="A23" s="213" t="s">
        <v>470</v>
      </c>
      <c r="B23" s="359" t="s">
        <v>524</v>
      </c>
      <c r="C23" s="360"/>
      <c r="D23" s="361"/>
      <c r="E23" s="1" t="s">
        <v>218</v>
      </c>
      <c r="F23" s="144">
        <v>113</v>
      </c>
      <c r="G23" s="144">
        <v>153</v>
      </c>
      <c r="H23" s="144">
        <v>168</v>
      </c>
      <c r="I23" s="144">
        <v>469</v>
      </c>
      <c r="J23" s="144">
        <v>92</v>
      </c>
      <c r="K23" s="137">
        <f t="shared" ref="K23:K28" si="4">SUM(F23:J23)</f>
        <v>995</v>
      </c>
      <c r="L23" s="129"/>
    </row>
    <row r="24" spans="1:12" ht="18" customHeight="1" x14ac:dyDescent="0.15">
      <c r="A24" s="280"/>
      <c r="B24" s="362"/>
      <c r="C24" s="363"/>
      <c r="D24" s="364"/>
      <c r="E24" s="1" t="s">
        <v>86</v>
      </c>
      <c r="F24" s="33">
        <v>134</v>
      </c>
      <c r="G24" s="33">
        <v>555</v>
      </c>
      <c r="H24" s="33">
        <v>229</v>
      </c>
      <c r="I24" s="33">
        <v>1786</v>
      </c>
      <c r="J24" s="33">
        <v>162</v>
      </c>
      <c r="K24" s="138">
        <f t="shared" si="4"/>
        <v>2866</v>
      </c>
      <c r="L24" s="129"/>
    </row>
    <row r="25" spans="1:12" ht="18" customHeight="1" x14ac:dyDescent="0.15">
      <c r="A25" s="280"/>
      <c r="B25" s="359" t="s">
        <v>219</v>
      </c>
      <c r="C25" s="360"/>
      <c r="D25" s="361"/>
      <c r="E25" s="1" t="s">
        <v>218</v>
      </c>
      <c r="F25" s="33">
        <v>21</v>
      </c>
      <c r="G25" s="33">
        <v>50</v>
      </c>
      <c r="H25" s="33">
        <v>29</v>
      </c>
      <c r="I25" s="33">
        <v>128</v>
      </c>
      <c r="J25" s="33">
        <v>18</v>
      </c>
      <c r="K25" s="138">
        <f t="shared" si="4"/>
        <v>246</v>
      </c>
      <c r="L25" s="129"/>
    </row>
    <row r="26" spans="1:12" ht="18" customHeight="1" thickBot="1" x14ac:dyDescent="0.2">
      <c r="A26" s="280"/>
      <c r="B26" s="362"/>
      <c r="C26" s="363"/>
      <c r="D26" s="364"/>
      <c r="E26" s="1" t="s">
        <v>86</v>
      </c>
      <c r="F26" s="145">
        <v>25</v>
      </c>
      <c r="G26" s="145">
        <v>149</v>
      </c>
      <c r="H26" s="145">
        <v>37</v>
      </c>
      <c r="I26" s="145">
        <v>256</v>
      </c>
      <c r="J26" s="145">
        <v>26</v>
      </c>
      <c r="K26" s="140">
        <f t="shared" si="4"/>
        <v>493</v>
      </c>
      <c r="L26" s="129"/>
    </row>
    <row r="27" spans="1:12" ht="18" customHeight="1" thickBot="1" x14ac:dyDescent="0.2">
      <c r="A27" s="280"/>
      <c r="B27" s="227" t="s">
        <v>432</v>
      </c>
      <c r="C27" s="237"/>
      <c r="D27" s="221"/>
      <c r="E27" s="142" t="s">
        <v>218</v>
      </c>
      <c r="F27" s="30">
        <f t="shared" ref="F27:J28" si="5">F23+F25</f>
        <v>134</v>
      </c>
      <c r="G27" s="30">
        <f t="shared" si="5"/>
        <v>203</v>
      </c>
      <c r="H27" s="30">
        <f t="shared" si="5"/>
        <v>197</v>
      </c>
      <c r="I27" s="30">
        <f t="shared" si="5"/>
        <v>597</v>
      </c>
      <c r="J27" s="30">
        <f t="shared" si="5"/>
        <v>110</v>
      </c>
      <c r="K27" s="30">
        <f t="shared" si="4"/>
        <v>1241</v>
      </c>
      <c r="L27" s="129"/>
    </row>
    <row r="28" spans="1:12" ht="18" customHeight="1" thickBot="1" x14ac:dyDescent="0.2">
      <c r="A28" s="220"/>
      <c r="B28" s="228"/>
      <c r="C28" s="238"/>
      <c r="D28" s="229"/>
      <c r="E28" s="142" t="s">
        <v>86</v>
      </c>
      <c r="F28" s="30">
        <f t="shared" si="5"/>
        <v>159</v>
      </c>
      <c r="G28" s="30">
        <f t="shared" si="5"/>
        <v>704</v>
      </c>
      <c r="H28" s="30">
        <f t="shared" si="5"/>
        <v>266</v>
      </c>
      <c r="I28" s="30">
        <f t="shared" si="5"/>
        <v>2042</v>
      </c>
      <c r="J28" s="30">
        <f t="shared" si="5"/>
        <v>188</v>
      </c>
      <c r="K28" s="143">
        <f t="shared" si="4"/>
        <v>3359</v>
      </c>
      <c r="L28" s="5"/>
    </row>
    <row r="29" spans="1:12" ht="18" customHeight="1" x14ac:dyDescent="0.15">
      <c r="A29" s="213" t="s">
        <v>483</v>
      </c>
      <c r="B29" s="359" t="s">
        <v>524</v>
      </c>
      <c r="C29" s="360"/>
      <c r="D29" s="361"/>
      <c r="E29" s="25" t="s">
        <v>218</v>
      </c>
      <c r="F29" s="144">
        <v>113</v>
      </c>
      <c r="G29" s="144">
        <v>191</v>
      </c>
      <c r="H29" s="144">
        <v>159</v>
      </c>
      <c r="I29" s="144">
        <v>745</v>
      </c>
      <c r="J29" s="144">
        <v>114</v>
      </c>
      <c r="K29" s="189">
        <f t="shared" ref="K29:K34" si="6">SUM(F29:J29)</f>
        <v>1322</v>
      </c>
      <c r="L29" s="129"/>
    </row>
    <row r="30" spans="1:12" ht="18" customHeight="1" x14ac:dyDescent="0.15">
      <c r="A30" s="280"/>
      <c r="B30" s="362"/>
      <c r="C30" s="363"/>
      <c r="D30" s="364"/>
      <c r="E30" s="25" t="s">
        <v>86</v>
      </c>
      <c r="F30" s="33">
        <v>154</v>
      </c>
      <c r="G30" s="33">
        <v>472</v>
      </c>
      <c r="H30" s="33">
        <v>234</v>
      </c>
      <c r="I30" s="33">
        <v>2237</v>
      </c>
      <c r="J30" s="33">
        <v>188</v>
      </c>
      <c r="K30" s="138">
        <f t="shared" si="6"/>
        <v>3285</v>
      </c>
      <c r="L30" s="135"/>
    </row>
    <row r="31" spans="1:12" ht="18" customHeight="1" x14ac:dyDescent="0.15">
      <c r="A31" s="280"/>
      <c r="B31" s="359" t="s">
        <v>219</v>
      </c>
      <c r="C31" s="360"/>
      <c r="D31" s="361"/>
      <c r="E31" s="25" t="s">
        <v>218</v>
      </c>
      <c r="F31" s="33">
        <v>14</v>
      </c>
      <c r="G31" s="33">
        <v>44</v>
      </c>
      <c r="H31" s="33">
        <v>17</v>
      </c>
      <c r="I31" s="33">
        <v>87</v>
      </c>
      <c r="J31" s="33">
        <v>19</v>
      </c>
      <c r="K31" s="138">
        <f t="shared" si="6"/>
        <v>181</v>
      </c>
      <c r="L31" s="135"/>
    </row>
    <row r="32" spans="1:12" ht="18" customHeight="1" thickBot="1" x14ac:dyDescent="0.2">
      <c r="A32" s="280"/>
      <c r="B32" s="362"/>
      <c r="C32" s="363"/>
      <c r="D32" s="364"/>
      <c r="E32" s="25" t="s">
        <v>86</v>
      </c>
      <c r="F32" s="145">
        <v>18</v>
      </c>
      <c r="G32" s="145">
        <v>92</v>
      </c>
      <c r="H32" s="145">
        <v>22</v>
      </c>
      <c r="I32" s="145">
        <v>217</v>
      </c>
      <c r="J32" s="145">
        <v>34</v>
      </c>
      <c r="K32" s="136">
        <f t="shared" si="6"/>
        <v>383</v>
      </c>
      <c r="L32" s="135"/>
    </row>
    <row r="33" spans="1:12" ht="18" customHeight="1" thickBot="1" x14ac:dyDescent="0.2">
      <c r="A33" s="280"/>
      <c r="B33" s="227" t="s">
        <v>432</v>
      </c>
      <c r="C33" s="237"/>
      <c r="D33" s="221"/>
      <c r="E33" s="142" t="s">
        <v>218</v>
      </c>
      <c r="F33" s="30">
        <f t="shared" ref="F33:J34" si="7">F29+F31</f>
        <v>127</v>
      </c>
      <c r="G33" s="30">
        <f t="shared" si="7"/>
        <v>235</v>
      </c>
      <c r="H33" s="30">
        <f t="shared" si="7"/>
        <v>176</v>
      </c>
      <c r="I33" s="30">
        <f t="shared" si="7"/>
        <v>832</v>
      </c>
      <c r="J33" s="30">
        <f>J29+J31</f>
        <v>133</v>
      </c>
      <c r="K33" s="30">
        <f t="shared" si="6"/>
        <v>1503</v>
      </c>
      <c r="L33" s="129"/>
    </row>
    <row r="34" spans="1:12" ht="18" customHeight="1" thickBot="1" x14ac:dyDescent="0.2">
      <c r="A34" s="220"/>
      <c r="B34" s="228"/>
      <c r="C34" s="238"/>
      <c r="D34" s="229"/>
      <c r="E34" s="142" t="s">
        <v>86</v>
      </c>
      <c r="F34" s="30">
        <f t="shared" si="7"/>
        <v>172</v>
      </c>
      <c r="G34" s="30">
        <f t="shared" si="7"/>
        <v>564</v>
      </c>
      <c r="H34" s="30">
        <f t="shared" si="7"/>
        <v>256</v>
      </c>
      <c r="I34" s="30">
        <f t="shared" si="7"/>
        <v>2454</v>
      </c>
      <c r="J34" s="30">
        <f t="shared" si="7"/>
        <v>222</v>
      </c>
      <c r="K34" s="143">
        <f t="shared" si="6"/>
        <v>3668</v>
      </c>
      <c r="L34" s="129"/>
    </row>
    <row r="35" spans="1:12" x14ac:dyDescent="0.15">
      <c r="A35" s="5"/>
      <c r="B35" s="5"/>
      <c r="C35" s="146"/>
      <c r="D35" s="146"/>
      <c r="E35" s="146"/>
    </row>
    <row r="36" spans="1:12" x14ac:dyDescent="0.15">
      <c r="A36" s="5"/>
      <c r="B36" s="5"/>
      <c r="C36" s="146"/>
      <c r="D36" s="146"/>
      <c r="F36" s="5"/>
      <c r="K36" s="129"/>
      <c r="L36" s="129"/>
    </row>
  </sheetData>
  <mergeCells count="22">
    <mergeCell ref="B5:D6"/>
    <mergeCell ref="A23:A28"/>
    <mergeCell ref="A5:A10"/>
    <mergeCell ref="B4:D4"/>
    <mergeCell ref="E3:K3"/>
    <mergeCell ref="B23:D24"/>
    <mergeCell ref="B25:D26"/>
    <mergeCell ref="B27:D28"/>
    <mergeCell ref="B19:D20"/>
    <mergeCell ref="B13:D14"/>
    <mergeCell ref="A11:A16"/>
    <mergeCell ref="A17:A22"/>
    <mergeCell ref="B7:D8"/>
    <mergeCell ref="B9:D10"/>
    <mergeCell ref="B11:D12"/>
    <mergeCell ref="B15:D16"/>
    <mergeCell ref="A29:A34"/>
    <mergeCell ref="B29:D30"/>
    <mergeCell ref="B31:D32"/>
    <mergeCell ref="B33:D34"/>
    <mergeCell ref="B17:D18"/>
    <mergeCell ref="B21:D22"/>
  </mergeCells>
  <phoneticPr fontId="2"/>
  <dataValidations disablePrompts="1" count="1">
    <dataValidation imeMode="halfAlpha" allowBlank="1" showInputMessage="1" showErrorMessage="1" sqref="K34 K22:K26 K9:K10 F5:K8 F11:K14 K15:K20 K28:K32" xr:uid="{00000000-0002-0000-0A00-000000000000}"/>
  </dataValidations>
  <pageMargins left="0.78740157480314965" right="0.78740157480314965" top="0.98425196850393704" bottom="0.98425196850393704" header="0.59055118110236227" footer="0.59055118110236227"/>
  <pageSetup paperSize="9" scale="80" orientation="landscape" r:id="rId1"/>
  <headerFooter scaleWithDoc="0" alignWithMargins="0">
    <oddHeader>&amp;R&amp;"ＭＳ 明朝,標準"&amp;9障がい１０</oddHeader>
    <oddFooter>&amp;R&amp;"ＭＳ 明朝,標準"&amp;9障がい１０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38"/>
  <sheetViews>
    <sheetView zoomScaleNormal="100" zoomScaleSheetLayoutView="80" zoomScalePageLayoutView="70" workbookViewId="0"/>
  </sheetViews>
  <sheetFormatPr defaultColWidth="9" defaultRowHeight="13.5" x14ac:dyDescent="0.15"/>
  <cols>
    <col min="1" max="6" width="11" style="7" customWidth="1"/>
    <col min="7" max="7" width="12.625" style="7" customWidth="1"/>
    <col min="8" max="17" width="12" style="7" customWidth="1"/>
    <col min="18" max="18" width="6.875" style="7" customWidth="1"/>
    <col min="19" max="16384" width="9" style="7"/>
  </cols>
  <sheetData>
    <row r="1" spans="1:14" ht="21" customHeight="1" x14ac:dyDescent="0.15">
      <c r="A1" s="7" t="s">
        <v>358</v>
      </c>
      <c r="E1" s="7" t="s">
        <v>359</v>
      </c>
      <c r="I1" s="7" t="s">
        <v>531</v>
      </c>
    </row>
    <row r="2" spans="1:14" ht="21" customHeight="1" x14ac:dyDescent="0.15">
      <c r="A2" s="286" t="s">
        <v>252</v>
      </c>
      <c r="B2" s="286"/>
      <c r="C2" s="286"/>
      <c r="D2" s="286"/>
      <c r="E2" s="211" t="s">
        <v>252</v>
      </c>
      <c r="F2" s="211"/>
      <c r="G2" s="211"/>
      <c r="H2" s="211"/>
      <c r="I2" s="286" t="s">
        <v>529</v>
      </c>
      <c r="J2" s="286"/>
      <c r="K2" s="286"/>
    </row>
    <row r="3" spans="1:14" ht="15" customHeight="1" x14ac:dyDescent="0.15">
      <c r="A3" s="213" t="s">
        <v>405</v>
      </c>
      <c r="B3" s="365" t="s">
        <v>452</v>
      </c>
      <c r="C3" s="230" t="s">
        <v>13</v>
      </c>
      <c r="D3" s="147"/>
      <c r="E3" s="230" t="s">
        <v>405</v>
      </c>
      <c r="F3" s="334" t="s">
        <v>452</v>
      </c>
      <c r="G3" s="227" t="s">
        <v>13</v>
      </c>
      <c r="H3" s="376"/>
      <c r="I3" s="230" t="s">
        <v>405</v>
      </c>
      <c r="J3" s="334" t="s">
        <v>85</v>
      </c>
    </row>
    <row r="4" spans="1:14" ht="15" customHeight="1" x14ac:dyDescent="0.15">
      <c r="A4" s="220"/>
      <c r="B4" s="366"/>
      <c r="C4" s="230"/>
      <c r="D4" s="147"/>
      <c r="E4" s="230"/>
      <c r="F4" s="335"/>
      <c r="G4" s="228"/>
      <c r="H4" s="376"/>
      <c r="I4" s="230"/>
      <c r="J4" s="335"/>
    </row>
    <row r="5" spans="1:14" ht="15" customHeight="1" x14ac:dyDescent="0.15">
      <c r="A5" s="213" t="s">
        <v>445</v>
      </c>
      <c r="B5" s="213">
        <v>297</v>
      </c>
      <c r="C5" s="345">
        <v>4576024</v>
      </c>
      <c r="D5" s="18"/>
      <c r="E5" s="213" t="s">
        <v>445</v>
      </c>
      <c r="F5" s="345">
        <v>1639</v>
      </c>
      <c r="G5" s="345">
        <v>31818657</v>
      </c>
      <c r="H5" s="367"/>
      <c r="I5" s="230" t="s">
        <v>483</v>
      </c>
      <c r="J5" s="348">
        <v>1</v>
      </c>
      <c r="N5" s="148"/>
    </row>
    <row r="6" spans="1:14" ht="15" customHeight="1" x14ac:dyDescent="0.15">
      <c r="A6" s="220"/>
      <c r="B6" s="220"/>
      <c r="C6" s="347"/>
      <c r="D6" s="18"/>
      <c r="E6" s="220"/>
      <c r="F6" s="347"/>
      <c r="G6" s="347"/>
      <c r="H6" s="367"/>
      <c r="I6" s="230"/>
      <c r="J6" s="348"/>
      <c r="N6" s="148"/>
    </row>
    <row r="7" spans="1:14" ht="15" customHeight="1" x14ac:dyDescent="0.15">
      <c r="A7" s="213" t="s">
        <v>443</v>
      </c>
      <c r="B7" s="213">
        <v>301</v>
      </c>
      <c r="C7" s="345">
        <v>4189484</v>
      </c>
      <c r="D7" s="18"/>
      <c r="E7" s="230" t="s">
        <v>443</v>
      </c>
      <c r="F7" s="348">
        <v>1618</v>
      </c>
      <c r="G7" s="348">
        <v>27938894</v>
      </c>
      <c r="H7" s="367"/>
      <c r="I7" s="7" t="s">
        <v>530</v>
      </c>
      <c r="J7" s="146"/>
      <c r="N7" s="148"/>
    </row>
    <row r="8" spans="1:14" ht="15" customHeight="1" x14ac:dyDescent="0.15">
      <c r="A8" s="220"/>
      <c r="B8" s="220"/>
      <c r="C8" s="347"/>
      <c r="D8" s="18"/>
      <c r="E8" s="230"/>
      <c r="F8" s="348"/>
      <c r="G8" s="348"/>
      <c r="H8" s="367"/>
      <c r="J8" s="146"/>
      <c r="N8" s="148"/>
    </row>
    <row r="9" spans="1:14" ht="15" customHeight="1" x14ac:dyDescent="0.15">
      <c r="A9" s="213" t="s">
        <v>460</v>
      </c>
      <c r="B9" s="213">
        <v>310</v>
      </c>
      <c r="C9" s="345">
        <v>4353560</v>
      </c>
      <c r="D9" s="18"/>
      <c r="E9" s="230" t="s">
        <v>460</v>
      </c>
      <c r="F9" s="348">
        <v>1572</v>
      </c>
      <c r="G9" s="348">
        <v>29015900</v>
      </c>
      <c r="H9" s="367"/>
      <c r="J9" s="146"/>
      <c r="N9" s="148"/>
    </row>
    <row r="10" spans="1:14" ht="15" customHeight="1" x14ac:dyDescent="0.15">
      <c r="A10" s="220"/>
      <c r="B10" s="220"/>
      <c r="C10" s="347"/>
      <c r="D10" s="18"/>
      <c r="E10" s="230"/>
      <c r="F10" s="348"/>
      <c r="G10" s="348"/>
      <c r="H10" s="367"/>
      <c r="J10" s="146"/>
      <c r="N10" s="148"/>
    </row>
    <row r="11" spans="1:14" ht="15" customHeight="1" x14ac:dyDescent="0.15">
      <c r="A11" s="213" t="s">
        <v>470</v>
      </c>
      <c r="B11" s="230">
        <v>323</v>
      </c>
      <c r="C11" s="348">
        <v>4417900</v>
      </c>
      <c r="D11" s="147"/>
      <c r="E11" s="230" t="s">
        <v>470</v>
      </c>
      <c r="F11" s="348">
        <v>1565</v>
      </c>
      <c r="G11" s="348">
        <v>29964196</v>
      </c>
      <c r="H11" s="367"/>
      <c r="J11" s="146"/>
      <c r="N11" s="148"/>
    </row>
    <row r="12" spans="1:14" ht="15" customHeight="1" x14ac:dyDescent="0.15">
      <c r="A12" s="220"/>
      <c r="B12" s="230"/>
      <c r="C12" s="348"/>
      <c r="D12" s="147"/>
      <c r="E12" s="230"/>
      <c r="F12" s="348"/>
      <c r="G12" s="348"/>
      <c r="H12" s="367"/>
      <c r="J12" s="146"/>
      <c r="N12" s="148"/>
    </row>
    <row r="13" spans="1:14" ht="15" customHeight="1" x14ac:dyDescent="0.15">
      <c r="A13" s="213" t="s">
        <v>483</v>
      </c>
      <c r="B13" s="230">
        <v>308</v>
      </c>
      <c r="C13" s="348">
        <v>4274112</v>
      </c>
      <c r="D13" s="147"/>
      <c r="E13" s="230" t="s">
        <v>483</v>
      </c>
      <c r="F13" s="348">
        <v>1711</v>
      </c>
      <c r="G13" s="348">
        <v>29355655</v>
      </c>
      <c r="H13" s="367"/>
      <c r="J13" s="146"/>
      <c r="N13" s="148"/>
    </row>
    <row r="14" spans="1:14" ht="15" customHeight="1" x14ac:dyDescent="0.15">
      <c r="A14" s="220"/>
      <c r="B14" s="230"/>
      <c r="C14" s="348"/>
      <c r="D14" s="147"/>
      <c r="E14" s="230"/>
      <c r="F14" s="348"/>
      <c r="G14" s="348"/>
      <c r="H14" s="367"/>
      <c r="J14" s="146"/>
      <c r="N14" s="148"/>
    </row>
    <row r="15" spans="1:14" ht="15" customHeight="1" x14ac:dyDescent="0.15">
      <c r="E15" s="7" t="s">
        <v>528</v>
      </c>
    </row>
    <row r="16" spans="1:14" ht="15" customHeight="1" x14ac:dyDescent="0.15">
      <c r="E16" s="7" t="s">
        <v>546</v>
      </c>
    </row>
    <row r="17" spans="1:18" ht="15" customHeight="1" x14ac:dyDescent="0.15"/>
    <row r="18" spans="1:18" ht="15" customHeight="1" x14ac:dyDescent="0.15"/>
    <row r="19" spans="1:18" ht="21" customHeight="1" x14ac:dyDescent="0.15">
      <c r="A19" s="7" t="s">
        <v>554</v>
      </c>
      <c r="G19" s="7" t="s">
        <v>555</v>
      </c>
    </row>
    <row r="20" spans="1:18" ht="21" customHeight="1" x14ac:dyDescent="0.15">
      <c r="A20" s="208" t="s">
        <v>451</v>
      </c>
      <c r="B20" s="208"/>
      <c r="C20" s="208"/>
      <c r="D20" s="208"/>
      <c r="E20" s="208"/>
      <c r="L20" s="208" t="s">
        <v>399</v>
      </c>
      <c r="M20" s="208"/>
      <c r="N20" s="208"/>
      <c r="O20" s="208"/>
      <c r="P20" s="208"/>
      <c r="Q20" s="208"/>
    </row>
    <row r="21" spans="1:18" ht="21" customHeight="1" x14ac:dyDescent="0.15">
      <c r="A21" s="213" t="s">
        <v>405</v>
      </c>
      <c r="B21" s="213" t="s">
        <v>433</v>
      </c>
      <c r="C21" s="227" t="s">
        <v>434</v>
      </c>
      <c r="D21" s="227" t="s">
        <v>435</v>
      </c>
      <c r="E21" s="230" t="s">
        <v>432</v>
      </c>
      <c r="G21" s="149" t="s">
        <v>405</v>
      </c>
      <c r="H21" s="209" t="s">
        <v>486</v>
      </c>
      <c r="I21" s="210"/>
      <c r="J21" s="209" t="s">
        <v>487</v>
      </c>
      <c r="K21" s="210"/>
      <c r="L21" s="209" t="s">
        <v>488</v>
      </c>
      <c r="M21" s="210"/>
      <c r="N21" s="209" t="s">
        <v>489</v>
      </c>
      <c r="O21" s="210"/>
      <c r="P21" s="209" t="s">
        <v>520</v>
      </c>
      <c r="Q21" s="210"/>
    </row>
    <row r="22" spans="1:18" ht="21" customHeight="1" thickBot="1" x14ac:dyDescent="0.2">
      <c r="A22" s="220"/>
      <c r="B22" s="220"/>
      <c r="C22" s="228"/>
      <c r="D22" s="228"/>
      <c r="E22" s="377"/>
      <c r="G22" s="150" t="s">
        <v>414</v>
      </c>
      <c r="H22" s="22" t="s">
        <v>490</v>
      </c>
      <c r="I22" s="22" t="s">
        <v>491</v>
      </c>
      <c r="J22" s="22" t="s">
        <v>490</v>
      </c>
      <c r="K22" s="22" t="s">
        <v>491</v>
      </c>
      <c r="L22" s="22" t="s">
        <v>490</v>
      </c>
      <c r="M22" s="22" t="s">
        <v>491</v>
      </c>
      <c r="N22" s="22" t="s">
        <v>490</v>
      </c>
      <c r="O22" s="22" t="s">
        <v>491</v>
      </c>
      <c r="P22" s="22" t="s">
        <v>407</v>
      </c>
      <c r="Q22" s="22" t="s">
        <v>436</v>
      </c>
    </row>
    <row r="23" spans="1:18" ht="15" customHeight="1" x14ac:dyDescent="0.15">
      <c r="A23" s="213" t="s">
        <v>486</v>
      </c>
      <c r="B23" s="213">
        <v>716</v>
      </c>
      <c r="C23" s="213">
        <v>395</v>
      </c>
      <c r="D23" s="368">
        <v>197</v>
      </c>
      <c r="E23" s="371">
        <f>B23+C23+D23</f>
        <v>1308</v>
      </c>
      <c r="G23" s="213" t="s">
        <v>433</v>
      </c>
      <c r="H23" s="345">
        <v>527</v>
      </c>
      <c r="I23" s="345">
        <v>4051322</v>
      </c>
      <c r="J23" s="345">
        <v>515</v>
      </c>
      <c r="K23" s="345">
        <v>5680937</v>
      </c>
      <c r="L23" s="345">
        <v>409</v>
      </c>
      <c r="M23" s="345">
        <v>4133307</v>
      </c>
      <c r="N23" s="345">
        <v>394</v>
      </c>
      <c r="O23" s="345">
        <v>4713507</v>
      </c>
      <c r="P23" s="345">
        <v>348</v>
      </c>
      <c r="Q23" s="345">
        <v>4282181</v>
      </c>
    </row>
    <row r="24" spans="1:18" ht="15" customHeight="1" thickBot="1" x14ac:dyDescent="0.2">
      <c r="A24" s="220"/>
      <c r="B24" s="220"/>
      <c r="C24" s="220"/>
      <c r="D24" s="369"/>
      <c r="E24" s="372"/>
      <c r="G24" s="220"/>
      <c r="H24" s="347"/>
      <c r="I24" s="347"/>
      <c r="J24" s="347"/>
      <c r="K24" s="347"/>
      <c r="L24" s="347"/>
      <c r="M24" s="347"/>
      <c r="N24" s="347"/>
      <c r="O24" s="347"/>
      <c r="P24" s="347"/>
      <c r="Q24" s="347"/>
    </row>
    <row r="25" spans="1:18" ht="15" customHeight="1" x14ac:dyDescent="0.15">
      <c r="A25" s="213" t="s">
        <v>487</v>
      </c>
      <c r="B25" s="213">
        <v>707</v>
      </c>
      <c r="C25" s="213">
        <v>392</v>
      </c>
      <c r="D25" s="368">
        <v>189</v>
      </c>
      <c r="E25" s="371">
        <f>B25+C25+D25</f>
        <v>1288</v>
      </c>
      <c r="G25" s="334" t="s">
        <v>437</v>
      </c>
      <c r="H25" s="345">
        <v>225</v>
      </c>
      <c r="I25" s="345">
        <v>2797725</v>
      </c>
      <c r="J25" s="345">
        <v>172</v>
      </c>
      <c r="K25" s="345">
        <v>2026689</v>
      </c>
      <c r="L25" s="345">
        <v>178</v>
      </c>
      <c r="M25" s="345">
        <v>3380081</v>
      </c>
      <c r="N25" s="345">
        <v>185</v>
      </c>
      <c r="O25" s="345">
        <v>2732264</v>
      </c>
      <c r="P25" s="345">
        <v>214</v>
      </c>
      <c r="Q25" s="345">
        <v>2860909</v>
      </c>
    </row>
    <row r="26" spans="1:18" ht="15" customHeight="1" thickBot="1" x14ac:dyDescent="0.2">
      <c r="A26" s="220"/>
      <c r="B26" s="220"/>
      <c r="C26" s="220"/>
      <c r="D26" s="369"/>
      <c r="E26" s="372"/>
      <c r="G26" s="335"/>
      <c r="H26" s="347"/>
      <c r="I26" s="347"/>
      <c r="J26" s="347"/>
      <c r="K26" s="347"/>
      <c r="L26" s="347"/>
      <c r="M26" s="347"/>
      <c r="N26" s="347"/>
      <c r="O26" s="347"/>
      <c r="P26" s="347"/>
      <c r="Q26" s="347"/>
      <c r="R26" s="44"/>
    </row>
    <row r="27" spans="1:18" ht="15" customHeight="1" thickBot="1" x14ac:dyDescent="0.2">
      <c r="A27" s="213" t="s">
        <v>488</v>
      </c>
      <c r="B27" s="213">
        <v>690</v>
      </c>
      <c r="C27" s="227">
        <v>410</v>
      </c>
      <c r="D27" s="227">
        <v>169</v>
      </c>
      <c r="E27" s="370">
        <f>B27+C27+D27</f>
        <v>1269</v>
      </c>
      <c r="G27" s="213" t="s">
        <v>435</v>
      </c>
      <c r="H27" s="345">
        <v>111</v>
      </c>
      <c r="I27" s="345">
        <v>444657</v>
      </c>
      <c r="J27" s="345">
        <v>79</v>
      </c>
      <c r="K27" s="345">
        <v>275914</v>
      </c>
      <c r="L27" s="345">
        <v>141</v>
      </c>
      <c r="M27" s="345">
        <v>888893</v>
      </c>
      <c r="N27" s="345">
        <v>80</v>
      </c>
      <c r="O27" s="345">
        <v>172882</v>
      </c>
      <c r="P27" s="345">
        <v>50</v>
      </c>
      <c r="Q27" s="345">
        <v>136298</v>
      </c>
    </row>
    <row r="28" spans="1:18" ht="15" customHeight="1" thickBot="1" x14ac:dyDescent="0.2">
      <c r="A28" s="220"/>
      <c r="B28" s="220"/>
      <c r="C28" s="228"/>
      <c r="D28" s="228"/>
      <c r="E28" s="256"/>
      <c r="G28" s="220"/>
      <c r="H28" s="375"/>
      <c r="I28" s="375"/>
      <c r="J28" s="375"/>
      <c r="K28" s="375"/>
      <c r="L28" s="375"/>
      <c r="M28" s="375"/>
      <c r="N28" s="375"/>
      <c r="O28" s="375"/>
      <c r="P28" s="375"/>
      <c r="Q28" s="375"/>
    </row>
    <row r="29" spans="1:18" ht="15" customHeight="1" thickBot="1" x14ac:dyDescent="0.2">
      <c r="A29" s="213" t="s">
        <v>489</v>
      </c>
      <c r="B29" s="213">
        <v>661</v>
      </c>
      <c r="C29" s="227">
        <v>420</v>
      </c>
      <c r="D29" s="227">
        <v>179</v>
      </c>
      <c r="E29" s="370">
        <f>B29+C29+D29</f>
        <v>1260</v>
      </c>
      <c r="G29" s="368" t="s">
        <v>9</v>
      </c>
      <c r="H29" s="373">
        <f>SUM(H23:H28)</f>
        <v>863</v>
      </c>
      <c r="I29" s="373">
        <f>SUM(I23:I28)</f>
        <v>7293704</v>
      </c>
      <c r="J29" s="373">
        <f>SUM(J23:J28)</f>
        <v>766</v>
      </c>
      <c r="K29" s="373">
        <f>SUM(K23:K28)</f>
        <v>7983540</v>
      </c>
      <c r="L29" s="373">
        <f t="shared" ref="L29:Q29" si="0">SUM(L23:L28)</f>
        <v>728</v>
      </c>
      <c r="M29" s="373">
        <f t="shared" si="0"/>
        <v>8402281</v>
      </c>
      <c r="N29" s="373">
        <f t="shared" si="0"/>
        <v>659</v>
      </c>
      <c r="O29" s="373">
        <f t="shared" si="0"/>
        <v>7618653</v>
      </c>
      <c r="P29" s="373">
        <f>SUM(P23:P28)</f>
        <v>612</v>
      </c>
      <c r="Q29" s="373">
        <f t="shared" si="0"/>
        <v>7279388</v>
      </c>
    </row>
    <row r="30" spans="1:18" ht="15" customHeight="1" thickBot="1" x14ac:dyDescent="0.2">
      <c r="A30" s="220"/>
      <c r="B30" s="220"/>
      <c r="C30" s="228"/>
      <c r="D30" s="228"/>
      <c r="E30" s="256"/>
      <c r="G30" s="369"/>
      <c r="H30" s="374"/>
      <c r="I30" s="374"/>
      <c r="J30" s="374"/>
      <c r="K30" s="374"/>
      <c r="L30" s="374"/>
      <c r="M30" s="374"/>
      <c r="N30" s="374"/>
      <c r="O30" s="374"/>
      <c r="P30" s="374"/>
      <c r="Q30" s="374"/>
    </row>
    <row r="31" spans="1:18" ht="15" customHeight="1" thickBot="1" x14ac:dyDescent="0.2">
      <c r="A31" s="213" t="s">
        <v>519</v>
      </c>
      <c r="B31" s="213">
        <v>645</v>
      </c>
      <c r="C31" s="227">
        <v>419</v>
      </c>
      <c r="D31" s="227">
        <v>187</v>
      </c>
      <c r="E31" s="370">
        <f>SUM(B31:D32)</f>
        <v>1251</v>
      </c>
      <c r="F31" s="44"/>
    </row>
    <row r="32" spans="1:18" ht="15" customHeight="1" thickBot="1" x14ac:dyDescent="0.2">
      <c r="A32" s="220"/>
      <c r="B32" s="220"/>
      <c r="C32" s="228"/>
      <c r="D32" s="228"/>
      <c r="E32" s="256"/>
    </row>
    <row r="33" spans="1:14" ht="15" customHeight="1" x14ac:dyDescent="0.15">
      <c r="A33" s="7" t="s">
        <v>547</v>
      </c>
    </row>
    <row r="34" spans="1:14" ht="15" customHeight="1" x14ac:dyDescent="0.15">
      <c r="F34" s="44"/>
    </row>
    <row r="35" spans="1:14" ht="15" customHeight="1" x14ac:dyDescent="0.15"/>
    <row r="36" spans="1:14" ht="15" customHeight="1" x14ac:dyDescent="0.15"/>
    <row r="37" spans="1:14" ht="15" customHeight="1" x14ac:dyDescent="0.15">
      <c r="N37" s="8"/>
    </row>
    <row r="38" spans="1:14" ht="15" customHeight="1" x14ac:dyDescent="0.15"/>
  </sheetData>
  <mergeCells count="130">
    <mergeCell ref="I2:K2"/>
    <mergeCell ref="G23:G24"/>
    <mergeCell ref="Q23:Q24"/>
    <mergeCell ref="P23:P24"/>
    <mergeCell ref="O23:O24"/>
    <mergeCell ref="N23:N24"/>
    <mergeCell ref="M23:M24"/>
    <mergeCell ref="L23:L24"/>
    <mergeCell ref="H21:I21"/>
    <mergeCell ref="I3:I4"/>
    <mergeCell ref="J3:J4"/>
    <mergeCell ref="I5:I6"/>
    <mergeCell ref="J5:J6"/>
    <mergeCell ref="E2:H2"/>
    <mergeCell ref="B23:B24"/>
    <mergeCell ref="G5:G6"/>
    <mergeCell ref="F7:F8"/>
    <mergeCell ref="G7:G8"/>
    <mergeCell ref="B11:B12"/>
    <mergeCell ref="C11:C12"/>
    <mergeCell ref="A2:D2"/>
    <mergeCell ref="H11:H12"/>
    <mergeCell ref="H13:H14"/>
    <mergeCell ref="B7:B8"/>
    <mergeCell ref="A9:A10"/>
    <mergeCell ref="B9:B10"/>
    <mergeCell ref="H9:H10"/>
    <mergeCell ref="C9:C10"/>
    <mergeCell ref="G9:G10"/>
    <mergeCell ref="G11:G12"/>
    <mergeCell ref="E11:E12"/>
    <mergeCell ref="H3:H4"/>
    <mergeCell ref="F5:F6"/>
    <mergeCell ref="E21:E22"/>
    <mergeCell ref="A5:A6"/>
    <mergeCell ref="E5:E6"/>
    <mergeCell ref="H5:H6"/>
    <mergeCell ref="C7:C8"/>
    <mergeCell ref="J29:J30"/>
    <mergeCell ref="J27:J28"/>
    <mergeCell ref="I29:I30"/>
    <mergeCell ref="I27:I28"/>
    <mergeCell ref="H25:H26"/>
    <mergeCell ref="I25:I26"/>
    <mergeCell ref="J25:J26"/>
    <mergeCell ref="H29:H30"/>
    <mergeCell ref="H27:H28"/>
    <mergeCell ref="Q27:Q28"/>
    <mergeCell ref="Q25:Q26"/>
    <mergeCell ref="K29:K30"/>
    <mergeCell ref="K27:K28"/>
    <mergeCell ref="P29:P30"/>
    <mergeCell ref="P27:P28"/>
    <mergeCell ref="O29:O30"/>
    <mergeCell ref="O27:O28"/>
    <mergeCell ref="N29:N30"/>
    <mergeCell ref="N27:N28"/>
    <mergeCell ref="K25:K26"/>
    <mergeCell ref="L25:L26"/>
    <mergeCell ref="O25:O26"/>
    <mergeCell ref="N25:N26"/>
    <mergeCell ref="M25:M26"/>
    <mergeCell ref="B31:B32"/>
    <mergeCell ref="A31:A32"/>
    <mergeCell ref="L20:Q20"/>
    <mergeCell ref="A11:A12"/>
    <mergeCell ref="F11:F12"/>
    <mergeCell ref="G13:G14"/>
    <mergeCell ref="E13:E14"/>
    <mergeCell ref="C31:C32"/>
    <mergeCell ref="D31:D32"/>
    <mergeCell ref="E31:E32"/>
    <mergeCell ref="I23:I24"/>
    <mergeCell ref="J23:J24"/>
    <mergeCell ref="K23:K24"/>
    <mergeCell ref="L21:M21"/>
    <mergeCell ref="H23:H24"/>
    <mergeCell ref="J21:K21"/>
    <mergeCell ref="N21:O21"/>
    <mergeCell ref="P21:Q21"/>
    <mergeCell ref="M29:M30"/>
    <mergeCell ref="M27:M28"/>
    <mergeCell ref="L29:L30"/>
    <mergeCell ref="L27:L28"/>
    <mergeCell ref="P25:P26"/>
    <mergeCell ref="Q29:Q30"/>
    <mergeCell ref="D27:D28"/>
    <mergeCell ref="D23:D24"/>
    <mergeCell ref="B27:B28"/>
    <mergeCell ref="C13:C14"/>
    <mergeCell ref="B21:B22"/>
    <mergeCell ref="G27:G28"/>
    <mergeCell ref="E27:E28"/>
    <mergeCell ref="A29:A30"/>
    <mergeCell ref="C29:C30"/>
    <mergeCell ref="D29:D30"/>
    <mergeCell ref="E29:E30"/>
    <mergeCell ref="A27:A28"/>
    <mergeCell ref="C27:C28"/>
    <mergeCell ref="B29:B30"/>
    <mergeCell ref="G29:G30"/>
    <mergeCell ref="B25:B26"/>
    <mergeCell ref="G25:G26"/>
    <mergeCell ref="E25:E26"/>
    <mergeCell ref="A25:A26"/>
    <mergeCell ref="C25:C26"/>
    <mergeCell ref="D25:D26"/>
    <mergeCell ref="A23:A24"/>
    <mergeCell ref="C23:C24"/>
    <mergeCell ref="E23:E24"/>
    <mergeCell ref="A21:A22"/>
    <mergeCell ref="C21:C22"/>
    <mergeCell ref="D21:D22"/>
    <mergeCell ref="E7:E8"/>
    <mergeCell ref="H7:H8"/>
    <mergeCell ref="A13:A14"/>
    <mergeCell ref="F13:F14"/>
    <mergeCell ref="B5:B6"/>
    <mergeCell ref="C5:C6"/>
    <mergeCell ref="A3:A4"/>
    <mergeCell ref="F3:F4"/>
    <mergeCell ref="G3:G4"/>
    <mergeCell ref="E3:E4"/>
    <mergeCell ref="B3:B4"/>
    <mergeCell ref="C3:C4"/>
    <mergeCell ref="E9:E10"/>
    <mergeCell ref="A7:A8"/>
    <mergeCell ref="A20:E20"/>
    <mergeCell ref="B13:B14"/>
    <mergeCell ref="F9:F10"/>
  </mergeCells>
  <phoneticPr fontId="2"/>
  <pageMargins left="0.78740157480314965" right="0.19685039370078741" top="1.1811023622047245" bottom="0.98425196850393704" header="0.59055118110236227" footer="0.59055118110236227"/>
  <pageSetup paperSize="9" scale="70" orientation="landscape" r:id="rId1"/>
  <headerFooter scaleWithDoc="0" alignWithMargins="0">
    <oddHeader>&amp;R&amp;"ＭＳ 明朝,標準"&amp;9障がい１１</oddHeader>
    <oddFooter>&amp;R&amp;"ＭＳ 明朝,標準"&amp;9障がい１１</oddFooter>
  </headerFooter>
  <colBreaks count="1" manualBreakCount="1">
    <brk id="17"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44"/>
  <sheetViews>
    <sheetView zoomScaleNormal="100" zoomScaleSheetLayoutView="70" zoomScalePageLayoutView="96" workbookViewId="0"/>
  </sheetViews>
  <sheetFormatPr defaultColWidth="9" defaultRowHeight="13.5" x14ac:dyDescent="0.15"/>
  <cols>
    <col min="1" max="1" width="8.625" style="7" customWidth="1"/>
    <col min="2" max="2" width="19.125" style="7" customWidth="1"/>
    <col min="3" max="3" width="7.125" style="7" bestFit="1" customWidth="1"/>
    <col min="4" max="4" width="6.375" style="7" customWidth="1"/>
    <col min="5" max="5" width="13" style="7" customWidth="1"/>
    <col min="6" max="6" width="12.125" style="7" customWidth="1"/>
    <col min="7" max="7" width="9" style="7"/>
    <col min="8" max="8" width="10.125" style="7" customWidth="1"/>
    <col min="9" max="9" width="15.125" style="7" customWidth="1"/>
    <col min="10" max="10" width="9.625" style="7" customWidth="1"/>
    <col min="11" max="11" width="9" style="7"/>
    <col min="12" max="12" width="13.5" style="7" customWidth="1"/>
    <col min="13" max="13" width="13.875" style="7" customWidth="1"/>
    <col min="14" max="16384" width="9" style="7"/>
  </cols>
  <sheetData>
    <row r="2" spans="1:11" ht="21" customHeight="1" x14ac:dyDescent="0.15">
      <c r="A2" s="7" t="s">
        <v>556</v>
      </c>
      <c r="H2" s="7" t="s">
        <v>557</v>
      </c>
    </row>
    <row r="3" spans="1:11" ht="21" customHeight="1" x14ac:dyDescent="0.15">
      <c r="B3" s="208" t="s">
        <v>252</v>
      </c>
      <c r="C3" s="208"/>
      <c r="D3" s="208"/>
      <c r="E3" s="208"/>
      <c r="H3" s="208" t="s">
        <v>252</v>
      </c>
      <c r="I3" s="208"/>
      <c r="J3" s="208"/>
      <c r="K3" s="208"/>
    </row>
    <row r="4" spans="1:11" ht="15" customHeight="1" x14ac:dyDescent="0.15">
      <c r="A4" s="1" t="s">
        <v>405</v>
      </c>
      <c r="B4" s="209" t="s">
        <v>0</v>
      </c>
      <c r="C4" s="210"/>
      <c r="D4" s="230" t="s">
        <v>453</v>
      </c>
      <c r="E4" s="230"/>
      <c r="H4" s="1" t="s">
        <v>405</v>
      </c>
      <c r="I4" s="1" t="s">
        <v>4</v>
      </c>
      <c r="J4" s="230" t="s">
        <v>453</v>
      </c>
      <c r="K4" s="388"/>
    </row>
    <row r="5" spans="1:11" ht="15" customHeight="1" x14ac:dyDescent="0.15">
      <c r="A5" s="213" t="s">
        <v>445</v>
      </c>
      <c r="B5" s="17" t="s">
        <v>1</v>
      </c>
      <c r="C5" s="1">
        <v>181</v>
      </c>
      <c r="D5" s="224">
        <v>27200</v>
      </c>
      <c r="E5" s="226"/>
      <c r="H5" s="213" t="s">
        <v>445</v>
      </c>
      <c r="I5" s="213">
        <v>101</v>
      </c>
      <c r="J5" s="384">
        <v>60000</v>
      </c>
      <c r="K5" s="385"/>
    </row>
    <row r="6" spans="1:11" ht="15" customHeight="1" x14ac:dyDescent="0.15">
      <c r="A6" s="280"/>
      <c r="B6" s="17" t="s">
        <v>2</v>
      </c>
      <c r="C6" s="1">
        <v>64</v>
      </c>
      <c r="D6" s="224">
        <v>14790</v>
      </c>
      <c r="E6" s="226"/>
      <c r="H6" s="220"/>
      <c r="I6" s="220"/>
      <c r="J6" s="386"/>
      <c r="K6" s="387"/>
    </row>
    <row r="7" spans="1:11" ht="15" customHeight="1" x14ac:dyDescent="0.15">
      <c r="A7" s="220"/>
      <c r="B7" s="17" t="s">
        <v>3</v>
      </c>
      <c r="C7" s="26">
        <v>3</v>
      </c>
      <c r="D7" s="224">
        <v>14790</v>
      </c>
      <c r="E7" s="226"/>
      <c r="H7" s="213" t="s">
        <v>443</v>
      </c>
      <c r="I7" s="213">
        <v>99</v>
      </c>
      <c r="J7" s="384">
        <v>60000</v>
      </c>
      <c r="K7" s="385"/>
    </row>
    <row r="8" spans="1:11" ht="15" customHeight="1" x14ac:dyDescent="0.15">
      <c r="A8" s="213" t="s">
        <v>443</v>
      </c>
      <c r="B8" s="17" t="s">
        <v>1</v>
      </c>
      <c r="C8" s="1">
        <v>175</v>
      </c>
      <c r="D8" s="224">
        <v>27350</v>
      </c>
      <c r="E8" s="226"/>
      <c r="H8" s="220"/>
      <c r="I8" s="220"/>
      <c r="J8" s="386"/>
      <c r="K8" s="387"/>
    </row>
    <row r="9" spans="1:11" ht="15" customHeight="1" x14ac:dyDescent="0.15">
      <c r="A9" s="280"/>
      <c r="B9" s="17" t="s">
        <v>2</v>
      </c>
      <c r="C9" s="1">
        <v>61</v>
      </c>
      <c r="D9" s="224">
        <v>14880</v>
      </c>
      <c r="E9" s="226"/>
      <c r="H9" s="213" t="s">
        <v>460</v>
      </c>
      <c r="I9" s="213">
        <v>96</v>
      </c>
      <c r="J9" s="384">
        <v>60000</v>
      </c>
      <c r="K9" s="385"/>
    </row>
    <row r="10" spans="1:11" ht="15" customHeight="1" x14ac:dyDescent="0.15">
      <c r="A10" s="220"/>
      <c r="B10" s="17" t="s">
        <v>3</v>
      </c>
      <c r="C10" s="26">
        <v>4</v>
      </c>
      <c r="D10" s="224">
        <v>14880</v>
      </c>
      <c r="E10" s="226"/>
      <c r="H10" s="220"/>
      <c r="I10" s="220"/>
      <c r="J10" s="386"/>
      <c r="K10" s="387"/>
    </row>
    <row r="11" spans="1:11" ht="15" customHeight="1" x14ac:dyDescent="0.15">
      <c r="A11" s="213" t="s">
        <v>460</v>
      </c>
      <c r="B11" s="17" t="s">
        <v>1</v>
      </c>
      <c r="C11" s="1">
        <v>181</v>
      </c>
      <c r="D11" s="224">
        <v>27350</v>
      </c>
      <c r="E11" s="226"/>
      <c r="H11" s="213" t="s">
        <v>470</v>
      </c>
      <c r="I11" s="213">
        <v>95</v>
      </c>
      <c r="J11" s="384">
        <v>60000</v>
      </c>
      <c r="K11" s="385"/>
    </row>
    <row r="12" spans="1:11" ht="15" customHeight="1" x14ac:dyDescent="0.15">
      <c r="A12" s="280"/>
      <c r="B12" s="17" t="s">
        <v>2</v>
      </c>
      <c r="C12" s="1">
        <v>56</v>
      </c>
      <c r="D12" s="224">
        <v>14880</v>
      </c>
      <c r="E12" s="226"/>
      <c r="H12" s="220"/>
      <c r="I12" s="220"/>
      <c r="J12" s="386"/>
      <c r="K12" s="387"/>
    </row>
    <row r="13" spans="1:11" ht="15" customHeight="1" x14ac:dyDescent="0.15">
      <c r="A13" s="220"/>
      <c r="B13" s="17" t="s">
        <v>3</v>
      </c>
      <c r="C13" s="26">
        <v>2</v>
      </c>
      <c r="D13" s="224">
        <v>14880</v>
      </c>
      <c r="E13" s="226"/>
      <c r="H13" s="213" t="s">
        <v>483</v>
      </c>
      <c r="I13" s="213">
        <v>89</v>
      </c>
      <c r="J13" s="384">
        <v>60000</v>
      </c>
      <c r="K13" s="385"/>
    </row>
    <row r="14" spans="1:11" ht="15" customHeight="1" x14ac:dyDescent="0.15">
      <c r="A14" s="213" t="s">
        <v>470</v>
      </c>
      <c r="B14" s="17" t="s">
        <v>1</v>
      </c>
      <c r="C14" s="1">
        <v>170</v>
      </c>
      <c r="D14" s="224">
        <v>27300</v>
      </c>
      <c r="E14" s="226"/>
      <c r="H14" s="220"/>
      <c r="I14" s="220"/>
      <c r="J14" s="386"/>
      <c r="K14" s="387"/>
    </row>
    <row r="15" spans="1:11" ht="15" customHeight="1" x14ac:dyDescent="0.15">
      <c r="A15" s="280"/>
      <c r="B15" s="17" t="s">
        <v>2</v>
      </c>
      <c r="C15" s="1">
        <v>45</v>
      </c>
      <c r="D15" s="224">
        <v>14850</v>
      </c>
      <c r="E15" s="226"/>
    </row>
    <row r="16" spans="1:11" ht="15" customHeight="1" x14ac:dyDescent="0.15">
      <c r="A16" s="220"/>
      <c r="B16" s="17" t="s">
        <v>3</v>
      </c>
      <c r="C16" s="26">
        <v>0</v>
      </c>
      <c r="D16" s="224">
        <v>14850</v>
      </c>
      <c r="E16" s="226"/>
    </row>
    <row r="17" spans="1:13" ht="15" customHeight="1" x14ac:dyDescent="0.15">
      <c r="A17" s="213" t="s">
        <v>483</v>
      </c>
      <c r="B17" s="17" t="s">
        <v>1</v>
      </c>
      <c r="C17" s="1">
        <v>169</v>
      </c>
      <c r="D17" s="224">
        <v>27980</v>
      </c>
      <c r="E17" s="226"/>
    </row>
    <row r="18" spans="1:13" ht="15" customHeight="1" x14ac:dyDescent="0.15">
      <c r="A18" s="280"/>
      <c r="B18" s="17" t="s">
        <v>2</v>
      </c>
      <c r="C18" s="1">
        <v>40</v>
      </c>
      <c r="D18" s="224">
        <v>15220</v>
      </c>
      <c r="E18" s="226"/>
    </row>
    <row r="19" spans="1:13" ht="15" customHeight="1" x14ac:dyDescent="0.15">
      <c r="A19" s="220"/>
      <c r="B19" s="17" t="s">
        <v>3</v>
      </c>
      <c r="C19" s="26">
        <v>0</v>
      </c>
      <c r="D19" s="224">
        <v>15220</v>
      </c>
      <c r="E19" s="226"/>
    </row>
    <row r="20" spans="1:13" ht="15" customHeight="1" x14ac:dyDescent="0.15"/>
    <row r="21" spans="1:13" ht="21" customHeight="1" x14ac:dyDescent="0.15">
      <c r="A21" s="7" t="s">
        <v>558</v>
      </c>
      <c r="H21" s="7" t="s">
        <v>559</v>
      </c>
    </row>
    <row r="22" spans="1:13" ht="21" customHeight="1" x14ac:dyDescent="0.15">
      <c r="A22" s="27"/>
      <c r="B22" s="208" t="s">
        <v>252</v>
      </c>
      <c r="C22" s="208"/>
      <c r="D22" s="208"/>
      <c r="E22" s="208"/>
      <c r="F22" s="208"/>
      <c r="H22" s="27"/>
      <c r="I22" s="27"/>
      <c r="J22" s="208" t="s">
        <v>252</v>
      </c>
      <c r="K22" s="208"/>
      <c r="L22" s="208"/>
      <c r="M22" s="208"/>
    </row>
    <row r="23" spans="1:13" ht="15" customHeight="1" x14ac:dyDescent="0.15">
      <c r="A23" s="213" t="s">
        <v>405</v>
      </c>
      <c r="B23" s="213" t="s">
        <v>5</v>
      </c>
      <c r="C23" s="210" t="s">
        <v>438</v>
      </c>
      <c r="D23" s="230"/>
      <c r="E23" s="230"/>
      <c r="F23" s="213"/>
      <c r="H23" s="213" t="s">
        <v>405</v>
      </c>
      <c r="I23" s="213" t="s">
        <v>5</v>
      </c>
      <c r="J23" s="210" t="s">
        <v>438</v>
      </c>
      <c r="K23" s="230"/>
      <c r="L23" s="230"/>
      <c r="M23" s="213"/>
    </row>
    <row r="24" spans="1:13" ht="15" customHeight="1" thickBot="1" x14ac:dyDescent="0.2">
      <c r="A24" s="220"/>
      <c r="B24" s="280"/>
      <c r="C24" s="26" t="s">
        <v>6</v>
      </c>
      <c r="D24" s="1" t="s">
        <v>7</v>
      </c>
      <c r="E24" s="25" t="s">
        <v>8</v>
      </c>
      <c r="F24" s="1" t="s">
        <v>9</v>
      </c>
      <c r="H24" s="220"/>
      <c r="I24" s="280"/>
      <c r="J24" s="26" t="s">
        <v>6</v>
      </c>
      <c r="K24" s="1" t="s">
        <v>7</v>
      </c>
      <c r="L24" s="25" t="s">
        <v>8</v>
      </c>
      <c r="M24" s="1" t="s">
        <v>9</v>
      </c>
    </row>
    <row r="25" spans="1:13" ht="15" customHeight="1" x14ac:dyDescent="0.15">
      <c r="A25" s="368" t="s">
        <v>445</v>
      </c>
      <c r="B25" s="371">
        <f>F25+F26+F27</f>
        <v>122236000</v>
      </c>
      <c r="C25" s="16" t="s">
        <v>10</v>
      </c>
      <c r="D25" s="151">
        <v>2607</v>
      </c>
      <c r="E25" s="32">
        <v>4000</v>
      </c>
      <c r="F25" s="33">
        <v>40856000</v>
      </c>
      <c r="H25" s="368" t="s">
        <v>445</v>
      </c>
      <c r="I25" s="373">
        <f>M25+M26+M27</f>
        <v>246651500</v>
      </c>
      <c r="J25" s="16" t="s">
        <v>10</v>
      </c>
      <c r="K25" s="33">
        <v>1330</v>
      </c>
      <c r="L25" s="33">
        <v>15500</v>
      </c>
      <c r="M25" s="33">
        <v>81824500</v>
      </c>
    </row>
    <row r="26" spans="1:13" ht="15" customHeight="1" x14ac:dyDescent="0.15">
      <c r="A26" s="378"/>
      <c r="B26" s="382"/>
      <c r="C26" s="16" t="s">
        <v>11</v>
      </c>
      <c r="D26" s="151">
        <v>2590</v>
      </c>
      <c r="E26" s="32">
        <v>4000</v>
      </c>
      <c r="F26" s="33">
        <v>40860000</v>
      </c>
      <c r="H26" s="378"/>
      <c r="I26" s="383"/>
      <c r="J26" s="16" t="s">
        <v>11</v>
      </c>
      <c r="K26" s="33">
        <v>1332</v>
      </c>
      <c r="L26" s="33">
        <v>15500</v>
      </c>
      <c r="M26" s="33">
        <v>82305000</v>
      </c>
    </row>
    <row r="27" spans="1:13" ht="15" customHeight="1" thickBot="1" x14ac:dyDescent="0.2">
      <c r="A27" s="369"/>
      <c r="B27" s="372"/>
      <c r="C27" s="16" t="s">
        <v>12</v>
      </c>
      <c r="D27" s="151">
        <v>2578</v>
      </c>
      <c r="E27" s="32">
        <v>4000</v>
      </c>
      <c r="F27" s="33">
        <v>40520000</v>
      </c>
      <c r="H27" s="369"/>
      <c r="I27" s="374"/>
      <c r="J27" s="16" t="s">
        <v>12</v>
      </c>
      <c r="K27" s="33">
        <v>1335</v>
      </c>
      <c r="L27" s="33">
        <v>15500</v>
      </c>
      <c r="M27" s="33">
        <v>82522000</v>
      </c>
    </row>
    <row r="28" spans="1:13" ht="15" customHeight="1" thickBot="1" x14ac:dyDescent="0.2">
      <c r="A28" s="368" t="s">
        <v>443</v>
      </c>
      <c r="B28" s="370">
        <f>F28+F29+F30</f>
        <v>120376000</v>
      </c>
      <c r="C28" s="16" t="s">
        <v>10</v>
      </c>
      <c r="D28" s="151">
        <v>2570</v>
      </c>
      <c r="E28" s="32">
        <v>4000</v>
      </c>
      <c r="F28" s="33">
        <v>40220000</v>
      </c>
      <c r="H28" s="227" t="s">
        <v>443</v>
      </c>
      <c r="I28" s="380">
        <f>M28+M29+M30</f>
        <v>245706000</v>
      </c>
      <c r="J28" s="16" t="s">
        <v>10</v>
      </c>
      <c r="K28" s="33">
        <v>1344</v>
      </c>
      <c r="L28" s="33">
        <v>15500</v>
      </c>
      <c r="M28" s="33">
        <v>82522000</v>
      </c>
    </row>
    <row r="29" spans="1:13" ht="15" customHeight="1" thickBot="1" x14ac:dyDescent="0.2">
      <c r="A29" s="378"/>
      <c r="B29" s="379"/>
      <c r="C29" s="16" t="s">
        <v>11</v>
      </c>
      <c r="D29" s="151">
        <v>2548</v>
      </c>
      <c r="E29" s="32">
        <v>4000</v>
      </c>
      <c r="F29" s="33">
        <v>40144000</v>
      </c>
      <c r="H29" s="367"/>
      <c r="I29" s="381"/>
      <c r="J29" s="16" t="s">
        <v>11</v>
      </c>
      <c r="K29" s="33">
        <v>1335</v>
      </c>
      <c r="L29" s="33">
        <v>15500</v>
      </c>
      <c r="M29" s="33">
        <v>81762500</v>
      </c>
    </row>
    <row r="30" spans="1:13" ht="15" customHeight="1" thickBot="1" x14ac:dyDescent="0.2">
      <c r="A30" s="369"/>
      <c r="B30" s="379"/>
      <c r="C30" s="16" t="s">
        <v>12</v>
      </c>
      <c r="D30" s="151">
        <v>2541</v>
      </c>
      <c r="E30" s="32">
        <v>4000</v>
      </c>
      <c r="F30" s="33">
        <v>40012000</v>
      </c>
      <c r="H30" s="228"/>
      <c r="I30" s="381"/>
      <c r="J30" s="16" t="s">
        <v>12</v>
      </c>
      <c r="K30" s="33">
        <v>1328</v>
      </c>
      <c r="L30" s="33">
        <v>15500</v>
      </c>
      <c r="M30" s="33">
        <v>81421500</v>
      </c>
    </row>
    <row r="31" spans="1:13" ht="15" customHeight="1" thickBot="1" x14ac:dyDescent="0.2">
      <c r="A31" s="368" t="s">
        <v>460</v>
      </c>
      <c r="B31" s="370">
        <f>F31+F32+F33</f>
        <v>119500000</v>
      </c>
      <c r="C31" s="16" t="s">
        <v>10</v>
      </c>
      <c r="D31" s="151">
        <v>2537</v>
      </c>
      <c r="E31" s="32">
        <v>4000</v>
      </c>
      <c r="F31" s="33">
        <v>40012000</v>
      </c>
      <c r="H31" s="227" t="s">
        <v>460</v>
      </c>
      <c r="I31" s="380">
        <f>M31+M32+M33</f>
        <v>243721500</v>
      </c>
      <c r="J31" s="16" t="s">
        <v>10</v>
      </c>
      <c r="K31" s="33">
        <v>1324</v>
      </c>
      <c r="L31" s="33">
        <v>15500</v>
      </c>
      <c r="M31" s="33">
        <v>81979500</v>
      </c>
    </row>
    <row r="32" spans="1:13" ht="15" customHeight="1" thickBot="1" x14ac:dyDescent="0.2">
      <c r="A32" s="378"/>
      <c r="B32" s="379"/>
      <c r="C32" s="16" t="s">
        <v>11</v>
      </c>
      <c r="D32" s="151">
        <v>2509</v>
      </c>
      <c r="E32" s="32">
        <v>4000</v>
      </c>
      <c r="F32" s="33">
        <v>39720000</v>
      </c>
      <c r="H32" s="367"/>
      <c r="I32" s="381"/>
      <c r="J32" s="16" t="s">
        <v>11</v>
      </c>
      <c r="K32" s="33">
        <v>1324</v>
      </c>
      <c r="L32" s="33">
        <v>15500</v>
      </c>
      <c r="M32" s="33">
        <v>81080500</v>
      </c>
    </row>
    <row r="33" spans="1:13" ht="15" customHeight="1" thickBot="1" x14ac:dyDescent="0.2">
      <c r="A33" s="369"/>
      <c r="B33" s="379"/>
      <c r="C33" s="16" t="s">
        <v>12</v>
      </c>
      <c r="D33" s="151">
        <v>2499</v>
      </c>
      <c r="E33" s="32">
        <v>4000</v>
      </c>
      <c r="F33" s="33">
        <v>39768000</v>
      </c>
      <c r="H33" s="228"/>
      <c r="I33" s="381"/>
      <c r="J33" s="16" t="s">
        <v>12</v>
      </c>
      <c r="K33" s="33">
        <v>1313</v>
      </c>
      <c r="L33" s="33">
        <v>15500</v>
      </c>
      <c r="M33" s="33">
        <v>80661500</v>
      </c>
    </row>
    <row r="34" spans="1:13" ht="15" customHeight="1" thickBot="1" x14ac:dyDescent="0.2">
      <c r="A34" s="368" t="s">
        <v>470</v>
      </c>
      <c r="B34" s="370">
        <f>F34+F35+F36</f>
        <v>117420000</v>
      </c>
      <c r="C34" s="16" t="s">
        <v>10</v>
      </c>
      <c r="D34" s="151">
        <v>2486</v>
      </c>
      <c r="E34" s="32">
        <v>4000</v>
      </c>
      <c r="F34" s="33">
        <v>39552000</v>
      </c>
      <c r="H34" s="227" t="s">
        <v>470</v>
      </c>
      <c r="I34" s="380">
        <f>M34+M35+M36</f>
        <v>241164500</v>
      </c>
      <c r="J34" s="16" t="s">
        <v>10</v>
      </c>
      <c r="K34" s="33">
        <v>1312</v>
      </c>
      <c r="L34" s="33">
        <v>15500</v>
      </c>
      <c r="M34" s="33">
        <v>80739500</v>
      </c>
    </row>
    <row r="35" spans="1:13" ht="15" customHeight="1" thickBot="1" x14ac:dyDescent="0.2">
      <c r="A35" s="378"/>
      <c r="B35" s="379"/>
      <c r="C35" s="16" t="s">
        <v>11</v>
      </c>
      <c r="D35" s="151">
        <v>2474</v>
      </c>
      <c r="E35" s="32">
        <v>4000</v>
      </c>
      <c r="F35" s="33">
        <v>39000000</v>
      </c>
      <c r="H35" s="367"/>
      <c r="I35" s="381"/>
      <c r="J35" s="16" t="s">
        <v>11</v>
      </c>
      <c r="K35" s="33">
        <v>1313</v>
      </c>
      <c r="L35" s="33">
        <v>15500</v>
      </c>
      <c r="M35" s="33">
        <v>80770500</v>
      </c>
    </row>
    <row r="36" spans="1:13" ht="15" customHeight="1" thickBot="1" x14ac:dyDescent="0.2">
      <c r="A36" s="369"/>
      <c r="B36" s="379"/>
      <c r="C36" s="16" t="s">
        <v>12</v>
      </c>
      <c r="D36" s="151">
        <v>2443</v>
      </c>
      <c r="E36" s="32">
        <v>4000</v>
      </c>
      <c r="F36" s="33">
        <v>38868000</v>
      </c>
      <c r="H36" s="228"/>
      <c r="I36" s="381"/>
      <c r="J36" s="16" t="s">
        <v>12</v>
      </c>
      <c r="K36" s="33">
        <v>1287</v>
      </c>
      <c r="L36" s="33">
        <v>15500</v>
      </c>
      <c r="M36" s="33">
        <v>79654500</v>
      </c>
    </row>
    <row r="37" spans="1:13" ht="15" customHeight="1" thickBot="1" x14ac:dyDescent="0.2">
      <c r="A37" s="368" t="s">
        <v>483</v>
      </c>
      <c r="B37" s="370">
        <f>F37+F38+F39</f>
        <v>117836000</v>
      </c>
      <c r="C37" s="16" t="s">
        <v>10</v>
      </c>
      <c r="D37" s="151">
        <v>2466</v>
      </c>
      <c r="E37" s="32">
        <v>4000</v>
      </c>
      <c r="F37" s="33">
        <v>39200000</v>
      </c>
      <c r="H37" s="227" t="s">
        <v>483</v>
      </c>
      <c r="I37" s="380">
        <v>239909000</v>
      </c>
      <c r="J37" s="16" t="s">
        <v>10</v>
      </c>
      <c r="K37" s="33">
        <v>1301</v>
      </c>
      <c r="L37" s="33">
        <v>15500</v>
      </c>
      <c r="M37" s="33">
        <v>80305500</v>
      </c>
    </row>
    <row r="38" spans="1:13" ht="15" customHeight="1" thickBot="1" x14ac:dyDescent="0.2">
      <c r="A38" s="378"/>
      <c r="B38" s="379"/>
      <c r="C38" s="16" t="s">
        <v>11</v>
      </c>
      <c r="D38" s="151">
        <v>2464</v>
      </c>
      <c r="E38" s="32">
        <v>4000</v>
      </c>
      <c r="F38" s="33">
        <v>39236000</v>
      </c>
      <c r="H38" s="367"/>
      <c r="I38" s="381"/>
      <c r="J38" s="16" t="s">
        <v>11</v>
      </c>
      <c r="K38" s="33">
        <v>1301</v>
      </c>
      <c r="L38" s="33">
        <v>15500</v>
      </c>
      <c r="M38" s="33">
        <v>79995500</v>
      </c>
    </row>
    <row r="39" spans="1:13" ht="15" customHeight="1" thickBot="1" x14ac:dyDescent="0.2">
      <c r="A39" s="369"/>
      <c r="B39" s="379"/>
      <c r="C39" s="16" t="s">
        <v>12</v>
      </c>
      <c r="D39" s="151">
        <v>2482</v>
      </c>
      <c r="E39" s="32">
        <v>4000</v>
      </c>
      <c r="F39" s="33">
        <v>39400000</v>
      </c>
      <c r="H39" s="228"/>
      <c r="I39" s="381"/>
      <c r="J39" s="16" t="s">
        <v>12</v>
      </c>
      <c r="K39" s="33">
        <v>1294</v>
      </c>
      <c r="L39" s="33">
        <v>15500</v>
      </c>
      <c r="M39" s="33">
        <v>79608000</v>
      </c>
    </row>
    <row r="40" spans="1:13" ht="15" customHeight="1" x14ac:dyDescent="0.15">
      <c r="I40" s="152"/>
    </row>
    <row r="41" spans="1:13" ht="15" customHeight="1" x14ac:dyDescent="0.15"/>
    <row r="42" spans="1:13" ht="15" customHeight="1" x14ac:dyDescent="0.15"/>
    <row r="43" spans="1:13" ht="15" customHeight="1" x14ac:dyDescent="0.15"/>
    <row r="44" spans="1:13" ht="15" customHeight="1" x14ac:dyDescent="0.15"/>
  </sheetData>
  <mergeCells count="68">
    <mergeCell ref="A5:A7"/>
    <mergeCell ref="D5:E5"/>
    <mergeCell ref="H5:H6"/>
    <mergeCell ref="I5:I6"/>
    <mergeCell ref="J5:K6"/>
    <mergeCell ref="D6:E6"/>
    <mergeCell ref="D7:E7"/>
    <mergeCell ref="H7:H8"/>
    <mergeCell ref="I7:I8"/>
    <mergeCell ref="J7:K8"/>
    <mergeCell ref="D8:E8"/>
    <mergeCell ref="B3:E3"/>
    <mergeCell ref="H3:K3"/>
    <mergeCell ref="B4:C4"/>
    <mergeCell ref="D4:E4"/>
    <mergeCell ref="J4:K4"/>
    <mergeCell ref="J9:K10"/>
    <mergeCell ref="D10:E10"/>
    <mergeCell ref="A11:A13"/>
    <mergeCell ref="D11:E11"/>
    <mergeCell ref="H11:H12"/>
    <mergeCell ref="I11:I12"/>
    <mergeCell ref="J11:K12"/>
    <mergeCell ref="D12:E12"/>
    <mergeCell ref="D13:E13"/>
    <mergeCell ref="H13:H14"/>
    <mergeCell ref="A8:A10"/>
    <mergeCell ref="D9:E9"/>
    <mergeCell ref="H9:H10"/>
    <mergeCell ref="I9:I10"/>
    <mergeCell ref="I13:I14"/>
    <mergeCell ref="J13:K14"/>
    <mergeCell ref="A14:A16"/>
    <mergeCell ref="D14:E14"/>
    <mergeCell ref="D15:E15"/>
    <mergeCell ref="D16:E16"/>
    <mergeCell ref="J23:M23"/>
    <mergeCell ref="A17:A19"/>
    <mergeCell ref="D17:E17"/>
    <mergeCell ref="D18:E18"/>
    <mergeCell ref="D19:E19"/>
    <mergeCell ref="B22:F22"/>
    <mergeCell ref="J22:M22"/>
    <mergeCell ref="A23:A24"/>
    <mergeCell ref="B23:B24"/>
    <mergeCell ref="C23:F23"/>
    <mergeCell ref="H23:H24"/>
    <mergeCell ref="I23:I24"/>
    <mergeCell ref="A25:A27"/>
    <mergeCell ref="B25:B27"/>
    <mergeCell ref="H25:H27"/>
    <mergeCell ref="I25:I27"/>
    <mergeCell ref="A28:A30"/>
    <mergeCell ref="B28:B30"/>
    <mergeCell ref="H28:H30"/>
    <mergeCell ref="I28:I30"/>
    <mergeCell ref="A37:A39"/>
    <mergeCell ref="B37:B39"/>
    <mergeCell ref="H37:H39"/>
    <mergeCell ref="I37:I39"/>
    <mergeCell ref="A31:A33"/>
    <mergeCell ref="B31:B33"/>
    <mergeCell ref="H31:H33"/>
    <mergeCell ref="I31:I33"/>
    <mergeCell ref="A34:A36"/>
    <mergeCell ref="B34:B36"/>
    <mergeCell ref="H34:H36"/>
    <mergeCell ref="I34:I36"/>
  </mergeCells>
  <phoneticPr fontId="2"/>
  <pageMargins left="1.1811023622047245" right="0.19685039370078741" top="0.78740157480314965" bottom="0.78740157480314965" header="0.59055118110236227" footer="0.59055118110236227"/>
  <pageSetup paperSize="9" scale="80" orientation="landscape" r:id="rId1"/>
  <headerFooter scaleWithDoc="0" alignWithMargins="0">
    <oddHeader>&amp;R&amp;"ＭＳ 明朝,標準"&amp;9障がい１２</oddHeader>
    <oddFooter xml:space="preserve">&amp;R&amp;"ＭＳ 明朝,標準"&amp;9障がい１２&amp;11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44"/>
  <sheetViews>
    <sheetView zoomScaleNormal="100" zoomScaleSheetLayoutView="70" zoomScalePageLayoutView="98" workbookViewId="0"/>
  </sheetViews>
  <sheetFormatPr defaultColWidth="9" defaultRowHeight="13.5" x14ac:dyDescent="0.15"/>
  <cols>
    <col min="1" max="1" width="8.375" style="7" customWidth="1"/>
    <col min="2" max="2" width="20.5" style="7" bestFit="1" customWidth="1"/>
    <col min="3" max="3" width="20" style="7" customWidth="1"/>
    <col min="4" max="4" width="6.375" style="7" customWidth="1"/>
    <col min="5" max="5" width="10.625" style="7" customWidth="1"/>
    <col min="6" max="6" width="13.125" style="7" customWidth="1"/>
    <col min="7" max="7" width="9" style="7"/>
    <col min="8" max="9" width="8.375" style="7" customWidth="1"/>
    <col min="10" max="10" width="20.5" style="7" bestFit="1" customWidth="1"/>
    <col min="11" max="11" width="20" style="7" customWidth="1"/>
    <col min="12" max="12" width="10.125" style="7" customWidth="1"/>
    <col min="13" max="13" width="10.625" style="7" customWidth="1"/>
    <col min="14" max="14" width="13.125" style="7" customWidth="1"/>
    <col min="15" max="16384" width="9" style="7"/>
  </cols>
  <sheetData>
    <row r="1" spans="1:14" ht="21" customHeight="1" x14ac:dyDescent="0.15">
      <c r="A1" s="5" t="s">
        <v>560</v>
      </c>
      <c r="I1" s="5" t="s">
        <v>561</v>
      </c>
    </row>
    <row r="2" spans="1:14" ht="21" customHeight="1" x14ac:dyDescent="0.15">
      <c r="A2" s="208" t="s">
        <v>400</v>
      </c>
      <c r="B2" s="208"/>
      <c r="C2" s="208"/>
      <c r="D2" s="208"/>
      <c r="E2" s="208"/>
      <c r="F2" s="208"/>
      <c r="I2" s="28" t="s">
        <v>507</v>
      </c>
      <c r="J2" s="39"/>
    </row>
    <row r="3" spans="1:14" ht="12.75" customHeight="1" x14ac:dyDescent="0.15">
      <c r="A3" s="213" t="s">
        <v>405</v>
      </c>
      <c r="B3" s="213" t="s">
        <v>5</v>
      </c>
      <c r="C3" s="210" t="s">
        <v>438</v>
      </c>
      <c r="D3" s="230"/>
      <c r="E3" s="230"/>
      <c r="F3" s="213"/>
      <c r="I3" s="22" t="s">
        <v>406</v>
      </c>
      <c r="J3" s="22" t="s">
        <v>233</v>
      </c>
    </row>
    <row r="4" spans="1:14" ht="15" customHeight="1" thickBot="1" x14ac:dyDescent="0.2">
      <c r="A4" s="220"/>
      <c r="B4" s="280"/>
      <c r="C4" s="26" t="s">
        <v>6</v>
      </c>
      <c r="D4" s="1" t="s">
        <v>7</v>
      </c>
      <c r="E4" s="25" t="s">
        <v>8</v>
      </c>
      <c r="F4" s="1" t="s">
        <v>9</v>
      </c>
      <c r="H4" s="44"/>
      <c r="I4" s="1" t="s">
        <v>445</v>
      </c>
      <c r="J4" s="33">
        <v>1881</v>
      </c>
      <c r="K4" s="367"/>
      <c r="L4" s="286"/>
    </row>
    <row r="5" spans="1:14" ht="14.25" customHeight="1" x14ac:dyDescent="0.15">
      <c r="A5" s="368" t="s">
        <v>486</v>
      </c>
      <c r="B5" s="373">
        <f>F5+F6+F7</f>
        <v>78060000</v>
      </c>
      <c r="C5" s="16" t="s">
        <v>10</v>
      </c>
      <c r="D5" s="153">
        <v>1082</v>
      </c>
      <c r="E5" s="32">
        <v>6000</v>
      </c>
      <c r="F5" s="33">
        <v>25704000</v>
      </c>
      <c r="H5" s="44"/>
      <c r="I5" s="1" t="s">
        <v>443</v>
      </c>
      <c r="J5" s="106">
        <v>946</v>
      </c>
      <c r="K5" s="367"/>
      <c r="L5" s="286"/>
    </row>
    <row r="6" spans="1:14" ht="14.25" customHeight="1" x14ac:dyDescent="0.15">
      <c r="A6" s="378"/>
      <c r="B6" s="383"/>
      <c r="C6" s="16" t="s">
        <v>11</v>
      </c>
      <c r="D6" s="153">
        <v>1092</v>
      </c>
      <c r="E6" s="32">
        <v>6000</v>
      </c>
      <c r="F6" s="33">
        <v>25962000</v>
      </c>
      <c r="H6" s="44"/>
      <c r="I6" s="1" t="s">
        <v>460</v>
      </c>
      <c r="J6" s="106">
        <v>2059</v>
      </c>
      <c r="K6" s="367"/>
      <c r="L6" s="286"/>
    </row>
    <row r="7" spans="1:14" ht="14.25" customHeight="1" thickBot="1" x14ac:dyDescent="0.2">
      <c r="A7" s="369"/>
      <c r="B7" s="374"/>
      <c r="C7" s="16" t="s">
        <v>12</v>
      </c>
      <c r="D7" s="153">
        <v>1107</v>
      </c>
      <c r="E7" s="32">
        <v>6000</v>
      </c>
      <c r="F7" s="33">
        <v>26394000</v>
      </c>
      <c r="H7" s="44"/>
      <c r="I7" s="1" t="s">
        <v>470</v>
      </c>
      <c r="J7" s="106">
        <v>2049</v>
      </c>
      <c r="K7" s="367"/>
      <c r="L7" s="286"/>
    </row>
    <row r="8" spans="1:14" ht="14.25" customHeight="1" thickBot="1" x14ac:dyDescent="0.2">
      <c r="A8" s="227" t="s">
        <v>487</v>
      </c>
      <c r="B8" s="380">
        <f>F8+F9+F10</f>
        <v>82374000</v>
      </c>
      <c r="C8" s="16" t="s">
        <v>10</v>
      </c>
      <c r="D8" s="153">
        <v>1126</v>
      </c>
      <c r="E8" s="32">
        <v>6000</v>
      </c>
      <c r="F8" s="33">
        <v>26778000</v>
      </c>
      <c r="H8" s="44"/>
      <c r="I8" s="1" t="s">
        <v>483</v>
      </c>
      <c r="J8" s="106">
        <v>2063</v>
      </c>
      <c r="K8" s="286"/>
      <c r="L8" s="286"/>
    </row>
    <row r="9" spans="1:14" ht="14.25" customHeight="1" thickBot="1" x14ac:dyDescent="0.2">
      <c r="A9" s="367"/>
      <c r="B9" s="381"/>
      <c r="C9" s="16" t="s">
        <v>11</v>
      </c>
      <c r="D9" s="153">
        <v>1145</v>
      </c>
      <c r="E9" s="32">
        <v>6000</v>
      </c>
      <c r="F9" s="33">
        <v>27534000</v>
      </c>
      <c r="H9" s="44"/>
    </row>
    <row r="10" spans="1:14" ht="14.25" customHeight="1" thickBot="1" x14ac:dyDescent="0.2">
      <c r="A10" s="228"/>
      <c r="B10" s="381"/>
      <c r="C10" s="16" t="s">
        <v>12</v>
      </c>
      <c r="D10" s="153">
        <v>1169</v>
      </c>
      <c r="E10" s="32">
        <v>6000</v>
      </c>
      <c r="F10" s="33">
        <v>28062000</v>
      </c>
      <c r="H10" s="44"/>
    </row>
    <row r="11" spans="1:14" ht="14.25" customHeight="1" thickBot="1" x14ac:dyDescent="0.2">
      <c r="A11" s="227" t="s">
        <v>488</v>
      </c>
      <c r="B11" s="380">
        <f>F11+F12+F13</f>
        <v>86588000</v>
      </c>
      <c r="C11" s="16" t="s">
        <v>10</v>
      </c>
      <c r="D11" s="153">
        <v>1197</v>
      </c>
      <c r="E11" s="32">
        <v>6000</v>
      </c>
      <c r="F11" s="33">
        <v>28782000</v>
      </c>
      <c r="H11" s="44"/>
      <c r="I11" s="7" t="s">
        <v>562</v>
      </c>
    </row>
    <row r="12" spans="1:14" ht="14.25" customHeight="1" thickBot="1" x14ac:dyDescent="0.2">
      <c r="A12" s="367"/>
      <c r="B12" s="381"/>
      <c r="C12" s="16" t="s">
        <v>11</v>
      </c>
      <c r="D12" s="153">
        <v>1201</v>
      </c>
      <c r="E12" s="32">
        <v>6000</v>
      </c>
      <c r="F12" s="33">
        <v>28602000</v>
      </c>
      <c r="H12" s="44"/>
      <c r="I12" s="7" t="s">
        <v>454</v>
      </c>
      <c r="J12" s="27"/>
      <c r="K12" s="8"/>
      <c r="L12" s="8"/>
      <c r="M12" s="8"/>
      <c r="N12" s="8"/>
    </row>
    <row r="13" spans="1:14" ht="14.25" customHeight="1" thickBot="1" x14ac:dyDescent="0.2">
      <c r="A13" s="228"/>
      <c r="B13" s="381"/>
      <c r="C13" s="16" t="s">
        <v>12</v>
      </c>
      <c r="D13" s="153">
        <v>1193</v>
      </c>
      <c r="E13" s="32">
        <v>6000</v>
      </c>
      <c r="F13" s="33">
        <v>29204000</v>
      </c>
      <c r="I13" s="22" t="s">
        <v>406</v>
      </c>
      <c r="J13" s="22" t="s">
        <v>17</v>
      </c>
      <c r="K13" s="367"/>
      <c r="L13" s="286"/>
      <c r="M13" s="286"/>
      <c r="N13" s="286"/>
    </row>
    <row r="14" spans="1:14" ht="14.25" customHeight="1" thickBot="1" x14ac:dyDescent="0.2">
      <c r="A14" s="227" t="s">
        <v>489</v>
      </c>
      <c r="B14" s="380">
        <f>F14+F15+F16</f>
        <v>89584000</v>
      </c>
      <c r="C14" s="16" t="s">
        <v>10</v>
      </c>
      <c r="D14" s="153">
        <v>1230</v>
      </c>
      <c r="E14" s="32">
        <v>6000</v>
      </c>
      <c r="F14" s="33">
        <v>30456000</v>
      </c>
      <c r="H14" s="44"/>
      <c r="I14" s="1" t="s">
        <v>445</v>
      </c>
      <c r="J14" s="1">
        <v>115</v>
      </c>
      <c r="K14" s="367"/>
      <c r="L14" s="286"/>
      <c r="M14" s="286"/>
      <c r="N14" s="286"/>
    </row>
    <row r="15" spans="1:14" ht="14.25" customHeight="1" thickBot="1" x14ac:dyDescent="0.2">
      <c r="A15" s="367"/>
      <c r="B15" s="381"/>
      <c r="C15" s="16" t="s">
        <v>11</v>
      </c>
      <c r="D15" s="153">
        <v>1238</v>
      </c>
      <c r="E15" s="32">
        <v>6000</v>
      </c>
      <c r="F15" s="33">
        <v>29722000</v>
      </c>
      <c r="H15" s="44"/>
      <c r="I15" s="1" t="s">
        <v>443</v>
      </c>
      <c r="J15" s="1">
        <v>102</v>
      </c>
      <c r="K15" s="367"/>
      <c r="L15" s="286"/>
      <c r="M15" s="286"/>
      <c r="N15" s="286"/>
    </row>
    <row r="16" spans="1:14" ht="14.25" customHeight="1" thickBot="1" x14ac:dyDescent="0.2">
      <c r="A16" s="228"/>
      <c r="B16" s="381"/>
      <c r="C16" s="16" t="s">
        <v>12</v>
      </c>
      <c r="D16" s="153">
        <v>1228</v>
      </c>
      <c r="E16" s="32">
        <v>6000</v>
      </c>
      <c r="F16" s="33">
        <v>29406000</v>
      </c>
      <c r="H16" s="44"/>
      <c r="I16" s="1" t="s">
        <v>460</v>
      </c>
      <c r="J16" s="1">
        <v>97</v>
      </c>
      <c r="K16" s="367"/>
      <c r="L16" s="286"/>
      <c r="M16" s="286"/>
      <c r="N16" s="286"/>
    </row>
    <row r="17" spans="1:14" ht="14.25" customHeight="1" thickBot="1" x14ac:dyDescent="0.2">
      <c r="A17" s="227" t="s">
        <v>521</v>
      </c>
      <c r="B17" s="380">
        <f>F17+F18+F19</f>
        <v>91264000</v>
      </c>
      <c r="C17" s="16" t="s">
        <v>10</v>
      </c>
      <c r="D17" s="153">
        <v>1226</v>
      </c>
      <c r="E17" s="32">
        <v>6000</v>
      </c>
      <c r="F17" s="33">
        <v>30016000</v>
      </c>
      <c r="H17" s="44"/>
      <c r="I17" s="1" t="s">
        <v>470</v>
      </c>
      <c r="J17" s="1">
        <v>89</v>
      </c>
      <c r="K17" s="367"/>
      <c r="L17" s="286"/>
      <c r="M17" s="286"/>
      <c r="N17" s="286"/>
    </row>
    <row r="18" spans="1:14" ht="14.25" customHeight="1" thickBot="1" x14ac:dyDescent="0.2">
      <c r="A18" s="367"/>
      <c r="B18" s="381"/>
      <c r="C18" s="16" t="s">
        <v>11</v>
      </c>
      <c r="D18" s="153">
        <v>1258</v>
      </c>
      <c r="E18" s="32">
        <v>6000</v>
      </c>
      <c r="F18" s="33">
        <v>30732000</v>
      </c>
      <c r="H18" s="44"/>
      <c r="I18" s="1" t="s">
        <v>483</v>
      </c>
      <c r="J18" s="1">
        <v>89</v>
      </c>
      <c r="K18" s="367"/>
      <c r="L18" s="286"/>
      <c r="M18" s="286"/>
      <c r="N18" s="286"/>
    </row>
    <row r="19" spans="1:14" ht="14.25" customHeight="1" thickBot="1" x14ac:dyDescent="0.2">
      <c r="A19" s="228"/>
      <c r="B19" s="381"/>
      <c r="C19" s="16" t="s">
        <v>12</v>
      </c>
      <c r="D19" s="153">
        <v>1258</v>
      </c>
      <c r="E19" s="32">
        <v>6000</v>
      </c>
      <c r="F19" s="33">
        <v>30516000</v>
      </c>
      <c r="H19" s="44"/>
      <c r="I19" s="47"/>
      <c r="J19" s="47"/>
      <c r="K19" s="286"/>
      <c r="L19" s="286"/>
      <c r="M19" s="286"/>
      <c r="N19" s="286"/>
    </row>
    <row r="20" spans="1:14" ht="15" customHeight="1" x14ac:dyDescent="0.15">
      <c r="B20" s="129"/>
      <c r="F20" s="152"/>
    </row>
    <row r="21" spans="1:14" ht="15" customHeight="1" x14ac:dyDescent="0.15">
      <c r="B21" s="152"/>
    </row>
    <row r="22" spans="1:14" ht="15" customHeight="1" x14ac:dyDescent="0.15">
      <c r="A22" s="7" t="s">
        <v>563</v>
      </c>
      <c r="I22" s="7" t="s">
        <v>564</v>
      </c>
    </row>
    <row r="23" spans="1:14" ht="15.75" customHeight="1" x14ac:dyDescent="0.15">
      <c r="A23" s="39" t="s">
        <v>455</v>
      </c>
      <c r="B23" s="39"/>
      <c r="C23" s="39"/>
      <c r="I23" s="8"/>
      <c r="J23" s="208" t="s">
        <v>401</v>
      </c>
      <c r="K23" s="208"/>
      <c r="L23" s="44" t="s">
        <v>508</v>
      </c>
    </row>
    <row r="24" spans="1:14" ht="15.75" customHeight="1" x14ac:dyDescent="0.15">
      <c r="A24" s="1" t="s">
        <v>406</v>
      </c>
      <c r="B24" s="1" t="s">
        <v>16</v>
      </c>
      <c r="C24" s="1" t="s">
        <v>17</v>
      </c>
      <c r="I24" s="1" t="s">
        <v>406</v>
      </c>
      <c r="J24" s="1" t="s">
        <v>500</v>
      </c>
      <c r="K24" s="1" t="s">
        <v>501</v>
      </c>
      <c r="L24" s="1" t="s">
        <v>502</v>
      </c>
    </row>
    <row r="25" spans="1:14" ht="15.75" customHeight="1" x14ac:dyDescent="0.15">
      <c r="A25" s="1" t="s">
        <v>445</v>
      </c>
      <c r="B25" s="1">
        <v>18</v>
      </c>
      <c r="C25" s="1">
        <v>1</v>
      </c>
      <c r="I25" s="1" t="s">
        <v>445</v>
      </c>
      <c r="J25" s="2">
        <v>60</v>
      </c>
      <c r="K25" s="2">
        <v>47</v>
      </c>
      <c r="L25" s="1">
        <v>10</v>
      </c>
    </row>
    <row r="26" spans="1:14" ht="15.75" customHeight="1" x14ac:dyDescent="0.15">
      <c r="A26" s="1" t="s">
        <v>443</v>
      </c>
      <c r="B26" s="2">
        <v>21</v>
      </c>
      <c r="C26" s="2">
        <v>1</v>
      </c>
      <c r="I26" s="1" t="s">
        <v>443</v>
      </c>
      <c r="J26" s="2" t="s">
        <v>466</v>
      </c>
      <c r="K26" s="2" t="s">
        <v>466</v>
      </c>
      <c r="L26" s="2" t="s">
        <v>466</v>
      </c>
    </row>
    <row r="27" spans="1:14" ht="15.75" customHeight="1" x14ac:dyDescent="0.15">
      <c r="A27" s="1" t="s">
        <v>460</v>
      </c>
      <c r="B27" s="2">
        <v>26</v>
      </c>
      <c r="C27" s="2">
        <v>1</v>
      </c>
      <c r="I27" s="1" t="s">
        <v>460</v>
      </c>
      <c r="J27" s="2" t="s">
        <v>466</v>
      </c>
      <c r="K27" s="2" t="s">
        <v>466</v>
      </c>
      <c r="L27" s="2" t="s">
        <v>466</v>
      </c>
    </row>
    <row r="28" spans="1:14" ht="15.75" customHeight="1" x14ac:dyDescent="0.15">
      <c r="A28" s="1" t="s">
        <v>470</v>
      </c>
      <c r="B28" s="2">
        <v>26</v>
      </c>
      <c r="C28" s="2">
        <v>1</v>
      </c>
      <c r="I28" s="1" t="s">
        <v>470</v>
      </c>
      <c r="J28" s="154">
        <v>56</v>
      </c>
      <c r="K28" s="2">
        <v>33</v>
      </c>
      <c r="L28" s="1">
        <v>10</v>
      </c>
    </row>
    <row r="29" spans="1:14" x14ac:dyDescent="0.15">
      <c r="A29" s="1" t="s">
        <v>483</v>
      </c>
      <c r="B29" s="2">
        <v>28</v>
      </c>
      <c r="C29" s="2">
        <v>1</v>
      </c>
      <c r="I29" s="1" t="s">
        <v>483</v>
      </c>
      <c r="J29" s="154">
        <v>49</v>
      </c>
      <c r="K29" s="2">
        <v>30</v>
      </c>
      <c r="L29" s="1">
        <v>10</v>
      </c>
    </row>
    <row r="30" spans="1:14" ht="51.6" customHeight="1" x14ac:dyDescent="0.15">
      <c r="A30" s="44"/>
      <c r="B30" s="44"/>
      <c r="C30" s="44"/>
      <c r="I30" s="390" t="s">
        <v>565</v>
      </c>
      <c r="J30" s="390"/>
      <c r="K30" s="390"/>
      <c r="L30" s="390"/>
      <c r="M30" s="390"/>
      <c r="N30" s="390"/>
    </row>
    <row r="31" spans="1:14" ht="15.75" customHeight="1" x14ac:dyDescent="0.15">
      <c r="A31" s="44"/>
      <c r="B31" s="44"/>
    </row>
    <row r="32" spans="1:14" ht="15.75" customHeight="1" x14ac:dyDescent="0.15">
      <c r="A32" s="7" t="s">
        <v>566</v>
      </c>
      <c r="I32" s="15" t="s">
        <v>567</v>
      </c>
      <c r="J32" s="15"/>
      <c r="L32" s="286"/>
    </row>
    <row r="33" spans="1:14" ht="15.75" customHeight="1" x14ac:dyDescent="0.15">
      <c r="A33" s="208" t="s">
        <v>402</v>
      </c>
      <c r="B33" s="208"/>
      <c r="C33" s="208"/>
      <c r="D33" s="208"/>
      <c r="E33" s="208"/>
      <c r="F33" s="208"/>
      <c r="J33" s="208" t="s">
        <v>403</v>
      </c>
      <c r="K33" s="208"/>
      <c r="L33" s="286"/>
    </row>
    <row r="34" spans="1:14" ht="15.75" customHeight="1" x14ac:dyDescent="0.15">
      <c r="A34" s="1" t="s">
        <v>406</v>
      </c>
      <c r="B34" s="1" t="s">
        <v>509</v>
      </c>
      <c r="C34" s="209" t="s">
        <v>14</v>
      </c>
      <c r="D34" s="210"/>
      <c r="E34" s="209" t="s">
        <v>15</v>
      </c>
      <c r="F34" s="210"/>
      <c r="I34" s="1" t="s">
        <v>406</v>
      </c>
      <c r="J34" s="1" t="s">
        <v>18</v>
      </c>
      <c r="K34" s="1" t="s">
        <v>19</v>
      </c>
    </row>
    <row r="35" spans="1:14" ht="15.75" customHeight="1" x14ac:dyDescent="0.15">
      <c r="A35" s="1" t="s">
        <v>486</v>
      </c>
      <c r="B35" s="1">
        <v>631</v>
      </c>
      <c r="C35" s="209">
        <v>36</v>
      </c>
      <c r="D35" s="217"/>
      <c r="E35" s="209">
        <v>42</v>
      </c>
      <c r="F35" s="217"/>
      <c r="I35" s="1" t="s">
        <v>445</v>
      </c>
      <c r="J35" s="155">
        <v>80</v>
      </c>
      <c r="K35" s="155">
        <v>70</v>
      </c>
    </row>
    <row r="36" spans="1:14" ht="15.75" customHeight="1" x14ac:dyDescent="0.15">
      <c r="A36" s="1" t="s">
        <v>487</v>
      </c>
      <c r="B36" s="1">
        <v>351</v>
      </c>
      <c r="C36" s="209">
        <v>24</v>
      </c>
      <c r="D36" s="217"/>
      <c r="E36" s="209">
        <v>42</v>
      </c>
      <c r="F36" s="217"/>
      <c r="I36" s="1" t="s">
        <v>443</v>
      </c>
      <c r="J36" s="2" t="s">
        <v>466</v>
      </c>
      <c r="K36" s="2" t="s">
        <v>466</v>
      </c>
    </row>
    <row r="37" spans="1:14" ht="15.75" customHeight="1" x14ac:dyDescent="0.15">
      <c r="A37" s="1" t="s">
        <v>488</v>
      </c>
      <c r="B37" s="2">
        <v>442</v>
      </c>
      <c r="C37" s="266">
        <v>27</v>
      </c>
      <c r="D37" s="268"/>
      <c r="E37" s="266">
        <v>42</v>
      </c>
      <c r="F37" s="268"/>
      <c r="I37" s="1" t="s">
        <v>460</v>
      </c>
      <c r="J37" s="155">
        <v>66</v>
      </c>
      <c r="K37" s="155">
        <v>47</v>
      </c>
    </row>
    <row r="38" spans="1:14" ht="15.75" customHeight="1" x14ac:dyDescent="0.15">
      <c r="A38" s="1" t="s">
        <v>489</v>
      </c>
      <c r="B38" s="2">
        <v>480</v>
      </c>
      <c r="C38" s="266">
        <v>24</v>
      </c>
      <c r="D38" s="268"/>
      <c r="E38" s="266">
        <v>41</v>
      </c>
      <c r="F38" s="268"/>
      <c r="I38" s="1" t="s">
        <v>470</v>
      </c>
      <c r="J38" s="155">
        <v>67</v>
      </c>
      <c r="K38" s="155">
        <v>58</v>
      </c>
    </row>
    <row r="39" spans="1:14" ht="15.75" customHeight="1" x14ac:dyDescent="0.15">
      <c r="A39" s="1" t="s">
        <v>520</v>
      </c>
      <c r="B39" s="2">
        <v>557</v>
      </c>
      <c r="C39" s="266">
        <v>24</v>
      </c>
      <c r="D39" s="268"/>
      <c r="E39" s="266">
        <v>42</v>
      </c>
      <c r="F39" s="268"/>
      <c r="I39" s="1" t="s">
        <v>483</v>
      </c>
      <c r="J39" s="155">
        <v>60</v>
      </c>
      <c r="K39" s="155">
        <v>58</v>
      </c>
    </row>
    <row r="40" spans="1:14" ht="36" customHeight="1" x14ac:dyDescent="0.15">
      <c r="A40" s="44"/>
      <c r="B40" s="44"/>
      <c r="I40" s="389" t="s">
        <v>568</v>
      </c>
      <c r="J40" s="389"/>
      <c r="K40" s="389"/>
      <c r="L40" s="389"/>
      <c r="M40" s="389"/>
      <c r="N40" s="389"/>
    </row>
    <row r="41" spans="1:14" x14ac:dyDescent="0.15">
      <c r="I41" s="44"/>
      <c r="J41" s="156"/>
      <c r="K41" s="156"/>
    </row>
    <row r="44" spans="1:14" x14ac:dyDescent="0.15">
      <c r="L44" s="8"/>
    </row>
  </sheetData>
  <mergeCells count="51">
    <mergeCell ref="A5:A7"/>
    <mergeCell ref="B5:B7"/>
    <mergeCell ref="K5:L5"/>
    <mergeCell ref="K6:L6"/>
    <mergeCell ref="K7:L7"/>
    <mergeCell ref="A2:F2"/>
    <mergeCell ref="A3:A4"/>
    <mergeCell ref="B3:B4"/>
    <mergeCell ref="C3:F3"/>
    <mergeCell ref="K4:L4"/>
    <mergeCell ref="A8:A10"/>
    <mergeCell ref="B8:B10"/>
    <mergeCell ref="K8:L8"/>
    <mergeCell ref="A11:A13"/>
    <mergeCell ref="B11:B13"/>
    <mergeCell ref="K13:L13"/>
    <mergeCell ref="M13:N13"/>
    <mergeCell ref="A14:A16"/>
    <mergeCell ref="B14:B16"/>
    <mergeCell ref="K14:L14"/>
    <mergeCell ref="M14:N14"/>
    <mergeCell ref="K15:L15"/>
    <mergeCell ref="M15:N15"/>
    <mergeCell ref="K16:L16"/>
    <mergeCell ref="M16:N16"/>
    <mergeCell ref="C34:D34"/>
    <mergeCell ref="E34:F34"/>
    <mergeCell ref="A17:A19"/>
    <mergeCell ref="B17:B19"/>
    <mergeCell ref="K17:L17"/>
    <mergeCell ref="J23:K23"/>
    <mergeCell ref="I30:N30"/>
    <mergeCell ref="L32:L33"/>
    <mergeCell ref="A33:F33"/>
    <mergeCell ref="J33:K33"/>
    <mergeCell ref="M17:N17"/>
    <mergeCell ref="K18:L18"/>
    <mergeCell ref="M18:N18"/>
    <mergeCell ref="K19:L19"/>
    <mergeCell ref="M19:N19"/>
    <mergeCell ref="C35:D35"/>
    <mergeCell ref="E35:F35"/>
    <mergeCell ref="C36:D36"/>
    <mergeCell ref="E36:F36"/>
    <mergeCell ref="C37:D37"/>
    <mergeCell ref="E37:F37"/>
    <mergeCell ref="C38:D38"/>
    <mergeCell ref="E38:F38"/>
    <mergeCell ref="C39:D39"/>
    <mergeCell ref="E39:F39"/>
    <mergeCell ref="I40:N40"/>
  </mergeCells>
  <phoneticPr fontId="2"/>
  <pageMargins left="1.1811023622047245" right="0.19685039370078741" top="0.98425196850393704" bottom="0.98425196850393704" header="0.59055118110236227" footer="0.59055118110236227"/>
  <pageSetup paperSize="9" scale="74" orientation="landscape" r:id="rId1"/>
  <headerFooter scaleWithDoc="0" alignWithMargins="0">
    <oddHeader>&amp;R&amp;"ＭＳ 明朝,標準"&amp;9障がい１３</oddHeader>
    <oddFooter>&amp;R&amp;"ＭＳ 明朝,標準"&amp;9障がい１３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28"/>
  <sheetViews>
    <sheetView zoomScaleNormal="100" zoomScaleSheetLayoutView="75" workbookViewId="0"/>
  </sheetViews>
  <sheetFormatPr defaultColWidth="9" defaultRowHeight="13.5" x14ac:dyDescent="0.15"/>
  <cols>
    <col min="1" max="1" width="8.625" style="7" customWidth="1"/>
    <col min="2" max="2" width="30.625" style="7" customWidth="1"/>
    <col min="3" max="3" width="30.875" style="7" customWidth="1"/>
    <col min="4" max="4" width="9" style="7"/>
    <col min="5" max="5" width="8.375" style="7" customWidth="1"/>
    <col min="6" max="6" width="8.625" style="7" customWidth="1"/>
    <col min="7" max="7" width="30.625" style="7" customWidth="1"/>
    <col min="8" max="8" width="30.875" style="7" customWidth="1"/>
    <col min="9" max="9" width="13" style="7" customWidth="1"/>
    <col min="10" max="10" width="13.875" style="7" customWidth="1"/>
    <col min="11" max="16384" width="9" style="7"/>
  </cols>
  <sheetData>
    <row r="1" spans="1:10" ht="15.75" customHeight="1" x14ac:dyDescent="0.15">
      <c r="A1" s="7" t="s">
        <v>569</v>
      </c>
      <c r="F1" s="7" t="s">
        <v>570</v>
      </c>
    </row>
    <row r="2" spans="1:10" ht="15.75" customHeight="1" x14ac:dyDescent="0.15">
      <c r="B2" s="44"/>
      <c r="C2" s="27" t="s">
        <v>403</v>
      </c>
      <c r="F2" s="39" t="s">
        <v>510</v>
      </c>
      <c r="G2" s="39"/>
      <c r="H2" s="27" t="s">
        <v>404</v>
      </c>
      <c r="I2" s="8"/>
      <c r="J2" s="8"/>
    </row>
    <row r="3" spans="1:10" ht="30" customHeight="1" x14ac:dyDescent="0.15">
      <c r="A3" s="1" t="s">
        <v>406</v>
      </c>
      <c r="B3" s="1" t="s">
        <v>20</v>
      </c>
      <c r="C3" s="1" t="s">
        <v>21</v>
      </c>
      <c r="F3" s="22" t="s">
        <v>406</v>
      </c>
      <c r="G3" s="22" t="s">
        <v>205</v>
      </c>
      <c r="H3" s="1" t="s">
        <v>206</v>
      </c>
    </row>
    <row r="4" spans="1:10" ht="30" customHeight="1" x14ac:dyDescent="0.15">
      <c r="A4" s="1" t="s">
        <v>445</v>
      </c>
      <c r="B4" s="155">
        <v>3</v>
      </c>
      <c r="C4" s="157" t="s">
        <v>352</v>
      </c>
      <c r="F4" s="1" t="s">
        <v>445</v>
      </c>
      <c r="G4" s="1">
        <v>12</v>
      </c>
      <c r="H4" s="96" t="s">
        <v>447</v>
      </c>
    </row>
    <row r="5" spans="1:10" ht="30" customHeight="1" x14ac:dyDescent="0.15">
      <c r="A5" s="1" t="s">
        <v>443</v>
      </c>
      <c r="B5" s="157">
        <v>3</v>
      </c>
      <c r="C5" s="158">
        <v>1</v>
      </c>
      <c r="F5" s="1" t="s">
        <v>443</v>
      </c>
      <c r="G5" s="2">
        <v>5</v>
      </c>
      <c r="H5" s="96" t="s">
        <v>465</v>
      </c>
    </row>
    <row r="6" spans="1:10" ht="30" customHeight="1" x14ac:dyDescent="0.15">
      <c r="A6" s="1" t="s">
        <v>460</v>
      </c>
      <c r="B6" s="190"/>
      <c r="C6" s="191"/>
      <c r="F6" s="1" t="s">
        <v>460</v>
      </c>
      <c r="G6" s="2">
        <v>10</v>
      </c>
      <c r="H6" s="96" t="s">
        <v>482</v>
      </c>
    </row>
    <row r="7" spans="1:10" ht="30" customHeight="1" x14ac:dyDescent="0.15">
      <c r="A7" s="1" t="s">
        <v>470</v>
      </c>
      <c r="B7" s="190"/>
      <c r="C7" s="191"/>
      <c r="F7" s="1" t="s">
        <v>470</v>
      </c>
      <c r="G7" s="2">
        <v>9</v>
      </c>
      <c r="H7" s="96" t="s">
        <v>571</v>
      </c>
    </row>
    <row r="8" spans="1:10" ht="30" customHeight="1" x14ac:dyDescent="0.15">
      <c r="A8" s="1" t="s">
        <v>483</v>
      </c>
      <c r="B8" s="190"/>
      <c r="C8" s="191"/>
      <c r="F8" s="1" t="s">
        <v>483</v>
      </c>
      <c r="G8" s="2">
        <v>12</v>
      </c>
      <c r="H8" s="96" t="s">
        <v>548</v>
      </c>
    </row>
    <row r="9" spans="1:10" ht="30" customHeight="1" x14ac:dyDescent="0.15">
      <c r="A9" s="391" t="s">
        <v>479</v>
      </c>
      <c r="B9" s="292"/>
      <c r="C9" s="292"/>
    </row>
    <row r="10" spans="1:10" ht="15.75" customHeight="1" x14ac:dyDescent="0.15">
      <c r="B10" s="44"/>
      <c r="C10" s="159"/>
    </row>
    <row r="11" spans="1:10" ht="15.75" customHeight="1" x14ac:dyDescent="0.15"/>
    <row r="12" spans="1:10" ht="15.75" customHeight="1" x14ac:dyDescent="0.15"/>
    <row r="13" spans="1:10" ht="15" customHeight="1" x14ac:dyDescent="0.15">
      <c r="A13" s="7" t="s">
        <v>572</v>
      </c>
    </row>
    <row r="14" spans="1:10" ht="27.75" customHeight="1" x14ac:dyDescent="0.15">
      <c r="A14" s="27"/>
      <c r="B14" s="27" t="s">
        <v>404</v>
      </c>
    </row>
    <row r="15" spans="1:10" ht="30" customHeight="1" x14ac:dyDescent="0.15">
      <c r="A15" s="22" t="s">
        <v>406</v>
      </c>
      <c r="B15" s="22" t="s">
        <v>439</v>
      </c>
    </row>
    <row r="16" spans="1:10" ht="30" customHeight="1" x14ac:dyDescent="0.15">
      <c r="A16" s="1" t="s">
        <v>445</v>
      </c>
      <c r="B16" s="1">
        <v>117</v>
      </c>
    </row>
    <row r="17" spans="1:9" ht="30" customHeight="1" x14ac:dyDescent="0.15">
      <c r="A17" s="1" t="s">
        <v>443</v>
      </c>
      <c r="B17" s="1">
        <v>102</v>
      </c>
      <c r="I17" s="8"/>
    </row>
    <row r="18" spans="1:9" ht="30" customHeight="1" x14ac:dyDescent="0.15">
      <c r="A18" s="1" t="s">
        <v>460</v>
      </c>
      <c r="B18" s="2">
        <v>104</v>
      </c>
    </row>
    <row r="19" spans="1:9" ht="30" customHeight="1" x14ac:dyDescent="0.15">
      <c r="A19" s="1" t="s">
        <v>470</v>
      </c>
      <c r="B19" s="2">
        <v>115</v>
      </c>
    </row>
    <row r="20" spans="1:9" ht="30.6" customHeight="1" x14ac:dyDescent="0.15">
      <c r="A20" s="1" t="s">
        <v>483</v>
      </c>
      <c r="B20" s="2">
        <v>113</v>
      </c>
    </row>
    <row r="21" spans="1:9" ht="15.75" customHeight="1" x14ac:dyDescent="0.15"/>
    <row r="22" spans="1:9" ht="15.75" customHeight="1" x14ac:dyDescent="0.15"/>
    <row r="23" spans="1:9" ht="15.75" customHeight="1" x14ac:dyDescent="0.15"/>
    <row r="24" spans="1:9" ht="15.75" customHeight="1" x14ac:dyDescent="0.15"/>
    <row r="25" spans="1:9" ht="15.75" customHeight="1" x14ac:dyDescent="0.15"/>
    <row r="26" spans="1:9" ht="15.75" customHeight="1" x14ac:dyDescent="0.15"/>
    <row r="27" spans="1:9" ht="15.75" customHeight="1" x14ac:dyDescent="0.15"/>
    <row r="28" spans="1:9" ht="15" customHeight="1" x14ac:dyDescent="0.15"/>
  </sheetData>
  <mergeCells count="1">
    <mergeCell ref="A9:C9"/>
  </mergeCells>
  <phoneticPr fontId="2"/>
  <pageMargins left="1.1811023622047245" right="0.19685039370078741" top="1.1811023622047245" bottom="1.1811023622047245" header="0.59055118110236227" footer="0.59055118110236227"/>
  <pageSetup paperSize="9" scale="85" orientation="landscape" r:id="rId1"/>
  <headerFooter scaleWithDoc="0" alignWithMargins="0">
    <oddHeader>&amp;R&amp;"ＭＳ 明朝,標準"&amp;9障がい１４</oddHeader>
    <oddFooter>&amp;R&amp;"ＭＳ 明朝,標準"&amp;9障がい１４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6"/>
  <sheetViews>
    <sheetView zoomScaleNormal="100" zoomScaleSheetLayoutView="70" workbookViewId="0"/>
  </sheetViews>
  <sheetFormatPr defaultColWidth="9" defaultRowHeight="13.5" x14ac:dyDescent="0.15"/>
  <cols>
    <col min="1" max="1" width="33.125" style="7" customWidth="1"/>
    <col min="2" max="2" width="5.875" style="44" customWidth="1"/>
    <col min="3" max="3" width="33.125" style="7" customWidth="1"/>
    <col min="4" max="4" width="5.875" style="44" customWidth="1"/>
    <col min="5" max="5" width="33.125" style="7" customWidth="1"/>
    <col min="6" max="6" width="5.875" style="44" customWidth="1"/>
    <col min="7" max="7" width="33.125" style="7" customWidth="1"/>
    <col min="8" max="8" width="8.125" style="44" customWidth="1"/>
    <col min="9" max="9" width="15.125" style="7" bestFit="1" customWidth="1"/>
    <col min="10" max="10" width="26.625" style="7" customWidth="1"/>
    <col min="11" max="11" width="10.625" style="7" customWidth="1"/>
    <col min="12" max="12" width="26.625" style="7" customWidth="1"/>
    <col min="13" max="13" width="10.625" style="7" customWidth="1"/>
    <col min="14" max="14" width="26.625" style="7" customWidth="1"/>
    <col min="15" max="15" width="10.625" style="7" customWidth="1"/>
    <col min="16" max="16" width="26.625" style="7" customWidth="1"/>
    <col min="17" max="17" width="10.625" style="7" customWidth="1"/>
    <col min="18" max="16384" width="9" style="7"/>
  </cols>
  <sheetData>
    <row r="1" spans="1:8" ht="24.75" customHeight="1" x14ac:dyDescent="0.15">
      <c r="A1" s="396" t="s">
        <v>590</v>
      </c>
      <c r="B1" s="15"/>
      <c r="C1" s="15"/>
      <c r="D1" s="15"/>
      <c r="E1" s="397"/>
      <c r="F1" s="397"/>
      <c r="G1" s="397"/>
      <c r="H1" s="397"/>
    </row>
    <row r="2" spans="1:8" ht="18" customHeight="1" x14ac:dyDescent="0.15">
      <c r="E2" s="398"/>
      <c r="F2" s="7"/>
    </row>
    <row r="3" spans="1:8" ht="18" customHeight="1" x14ac:dyDescent="0.15">
      <c r="F3" s="7"/>
    </row>
    <row r="4" spans="1:8" ht="18" customHeight="1" x14ac:dyDescent="0.15"/>
    <row r="5" spans="1:8" ht="18" customHeight="1" x14ac:dyDescent="0.15"/>
    <row r="6" spans="1:8" ht="18" customHeight="1" x14ac:dyDescent="0.15"/>
  </sheetData>
  <mergeCells count="1">
    <mergeCell ref="E1:H1"/>
  </mergeCells>
  <phoneticPr fontId="2"/>
  <pageMargins left="0.98425196850393704" right="0.19685039370078741" top="0.98425196850393704" bottom="0.98425196850393704" header="0.59055118110236227" footer="0.59055118110236227"/>
  <pageSetup paperSize="9" scale="83" orientation="landscape" r:id="rId1"/>
  <headerFooter scaleWithDoc="0" alignWithMargins="0">
    <oddHeader>&amp;R&amp;"ＭＳ 明朝,標準"&amp;9障がい１５</oddHeader>
    <oddFooter>&amp;R&amp;"ＭＳ 明朝,標準"&amp;9障がい１５</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48"/>
  <sheetViews>
    <sheetView zoomScaleNormal="100" workbookViewId="0"/>
  </sheetViews>
  <sheetFormatPr defaultRowHeight="13.5" x14ac:dyDescent="0.15"/>
  <cols>
    <col min="1" max="1" width="4.5" customWidth="1"/>
    <col min="2" max="2" width="3.625" customWidth="1"/>
    <col min="3" max="3" width="13.625" customWidth="1"/>
    <col min="4" max="5" width="5.125" customWidth="1"/>
    <col min="6" max="6" width="6.125" customWidth="1"/>
    <col min="7" max="8" width="5.125" customWidth="1"/>
    <col min="9" max="9" width="6.125" customWidth="1"/>
    <col min="10" max="11" width="5" customWidth="1"/>
    <col min="12" max="12" width="6.125" customWidth="1"/>
    <col min="13" max="14" width="4.875" customWidth="1"/>
    <col min="15" max="15" width="6.125" customWidth="1"/>
    <col min="16" max="17" width="5.125" customWidth="1"/>
    <col min="18" max="18" width="6" customWidth="1"/>
    <col min="19" max="19" width="4.875" customWidth="1"/>
    <col min="20" max="20" width="6.125" customWidth="1"/>
    <col min="21" max="21" width="6" customWidth="1"/>
    <col min="22" max="22" width="5" customWidth="1"/>
    <col min="23" max="23" width="4.875" customWidth="1"/>
    <col min="24" max="24" width="6.125" customWidth="1"/>
  </cols>
  <sheetData>
    <row r="1" spans="1:26" ht="18" customHeight="1" x14ac:dyDescent="0.15">
      <c r="A1" s="5"/>
      <c r="B1" s="7" t="s">
        <v>573</v>
      </c>
      <c r="P1" s="285"/>
      <c r="Q1" s="285"/>
      <c r="R1" s="285"/>
      <c r="W1" s="5"/>
      <c r="X1" s="5"/>
      <c r="Z1" s="5"/>
    </row>
    <row r="2" spans="1:26" ht="18" customHeight="1" x14ac:dyDescent="0.15">
      <c r="A2" s="5"/>
      <c r="B2" s="7" t="s">
        <v>339</v>
      </c>
      <c r="C2" s="7"/>
      <c r="D2" s="7"/>
      <c r="E2" s="7"/>
      <c r="F2" s="7"/>
      <c r="G2" s="7"/>
      <c r="H2" s="7"/>
      <c r="I2" s="7"/>
      <c r="J2" s="7"/>
      <c r="K2" s="7"/>
      <c r="L2" s="7"/>
      <c r="M2" s="208" t="s">
        <v>446</v>
      </c>
      <c r="N2" s="208"/>
      <c r="O2" s="208"/>
      <c r="P2" s="208"/>
      <c r="Q2" s="208"/>
      <c r="R2" s="208"/>
      <c r="S2" s="5"/>
    </row>
    <row r="3" spans="1:26" ht="18" customHeight="1" x14ac:dyDescent="0.15">
      <c r="A3" s="5"/>
      <c r="B3" s="227" t="s">
        <v>286</v>
      </c>
      <c r="C3" s="392"/>
      <c r="D3" s="209" t="s">
        <v>486</v>
      </c>
      <c r="E3" s="215"/>
      <c r="F3" s="210"/>
      <c r="G3" s="209" t="s">
        <v>487</v>
      </c>
      <c r="H3" s="215"/>
      <c r="I3" s="210"/>
      <c r="J3" s="209" t="s">
        <v>488</v>
      </c>
      <c r="K3" s="215"/>
      <c r="L3" s="210"/>
      <c r="M3" s="209" t="s">
        <v>489</v>
      </c>
      <c r="N3" s="215"/>
      <c r="O3" s="210"/>
      <c r="P3" s="209" t="s">
        <v>520</v>
      </c>
      <c r="Q3" s="215"/>
      <c r="R3" s="210"/>
    </row>
    <row r="4" spans="1:26" ht="18" customHeight="1" x14ac:dyDescent="0.15">
      <c r="A4" s="5"/>
      <c r="B4" s="393"/>
      <c r="C4" s="394"/>
      <c r="D4" s="1" t="s">
        <v>492</v>
      </c>
      <c r="E4" s="1" t="s">
        <v>493</v>
      </c>
      <c r="F4" s="1" t="s">
        <v>494</v>
      </c>
      <c r="G4" s="1" t="s">
        <v>492</v>
      </c>
      <c r="H4" s="1" t="s">
        <v>493</v>
      </c>
      <c r="I4" s="1" t="s">
        <v>494</v>
      </c>
      <c r="J4" s="1" t="s">
        <v>492</v>
      </c>
      <c r="K4" s="1" t="s">
        <v>493</v>
      </c>
      <c r="L4" s="1" t="s">
        <v>494</v>
      </c>
      <c r="M4" s="1" t="s">
        <v>285</v>
      </c>
      <c r="N4" s="1" t="s">
        <v>284</v>
      </c>
      <c r="O4" s="1" t="s">
        <v>9</v>
      </c>
      <c r="P4" s="1" t="s">
        <v>285</v>
      </c>
      <c r="Q4" s="1" t="s">
        <v>284</v>
      </c>
      <c r="R4" s="1" t="s">
        <v>9</v>
      </c>
    </row>
    <row r="5" spans="1:26" ht="18" customHeight="1" x14ac:dyDescent="0.15">
      <c r="A5" s="5"/>
      <c r="B5" s="17" t="s">
        <v>300</v>
      </c>
      <c r="C5" s="1" t="s">
        <v>299</v>
      </c>
      <c r="D5" s="2">
        <v>11</v>
      </c>
      <c r="E5" s="2">
        <v>8</v>
      </c>
      <c r="F5" s="2">
        <v>19</v>
      </c>
      <c r="G5" s="2">
        <v>10</v>
      </c>
      <c r="H5" s="2">
        <v>8</v>
      </c>
      <c r="I5" s="2">
        <v>18</v>
      </c>
      <c r="J5" s="2">
        <v>12</v>
      </c>
      <c r="K5" s="2">
        <v>8</v>
      </c>
      <c r="L5" s="2">
        <f>SUM(J5:K5)</f>
        <v>20</v>
      </c>
      <c r="M5" s="160">
        <v>14</v>
      </c>
      <c r="N5" s="160">
        <v>8</v>
      </c>
      <c r="O5" s="2">
        <f>SUM(M5:N5)</f>
        <v>22</v>
      </c>
      <c r="P5" s="160">
        <v>16</v>
      </c>
      <c r="Q5" s="160">
        <v>8</v>
      </c>
      <c r="R5" s="2">
        <f>SUM(P5:Q5)</f>
        <v>24</v>
      </c>
    </row>
    <row r="6" spans="1:26" ht="18" customHeight="1" x14ac:dyDescent="0.15">
      <c r="A6" s="5"/>
      <c r="B6" s="17" t="s">
        <v>298</v>
      </c>
      <c r="C6" s="1" t="s">
        <v>297</v>
      </c>
      <c r="D6" s="2">
        <v>1</v>
      </c>
      <c r="E6" s="2">
        <v>2</v>
      </c>
      <c r="F6" s="2">
        <v>3</v>
      </c>
      <c r="G6" s="2">
        <v>1</v>
      </c>
      <c r="H6" s="2">
        <v>2</v>
      </c>
      <c r="I6" s="2">
        <v>3</v>
      </c>
      <c r="J6" s="2">
        <v>1</v>
      </c>
      <c r="K6" s="2">
        <v>1</v>
      </c>
      <c r="L6" s="2">
        <f>SUM(J6:K6)</f>
        <v>2</v>
      </c>
      <c r="M6" s="160">
        <v>1</v>
      </c>
      <c r="N6" s="160">
        <v>0</v>
      </c>
      <c r="O6" s="2">
        <f>SUM(M6:N6)</f>
        <v>1</v>
      </c>
      <c r="P6" s="160">
        <v>1</v>
      </c>
      <c r="Q6" s="160">
        <v>0</v>
      </c>
      <c r="R6" s="2">
        <f>SUM(P6:Q6)</f>
        <v>1</v>
      </c>
    </row>
    <row r="7" spans="1:26" ht="18" customHeight="1" x14ac:dyDescent="0.15">
      <c r="A7" s="5"/>
      <c r="B7" s="17" t="s">
        <v>296</v>
      </c>
      <c r="C7" s="1" t="s">
        <v>295</v>
      </c>
      <c r="D7" s="2">
        <v>8</v>
      </c>
      <c r="E7" s="2">
        <v>7</v>
      </c>
      <c r="F7" s="2">
        <v>15</v>
      </c>
      <c r="G7" s="2">
        <v>9</v>
      </c>
      <c r="H7" s="2">
        <v>5</v>
      </c>
      <c r="I7" s="2">
        <v>14</v>
      </c>
      <c r="J7" s="2">
        <v>10</v>
      </c>
      <c r="K7" s="2">
        <v>5</v>
      </c>
      <c r="L7" s="2">
        <f>SUM(J7:K7)</f>
        <v>15</v>
      </c>
      <c r="M7" s="160">
        <v>9</v>
      </c>
      <c r="N7" s="160">
        <v>4</v>
      </c>
      <c r="O7" s="2">
        <f>SUM(M7:N7)</f>
        <v>13</v>
      </c>
      <c r="P7" s="160">
        <v>10</v>
      </c>
      <c r="Q7" s="160">
        <v>5</v>
      </c>
      <c r="R7" s="2">
        <f>SUM(P7:Q7)</f>
        <v>15</v>
      </c>
    </row>
    <row r="8" spans="1:26" ht="18" customHeight="1" x14ac:dyDescent="0.15">
      <c r="A8" s="5"/>
      <c r="B8" s="17" t="s">
        <v>294</v>
      </c>
      <c r="C8" s="1" t="s">
        <v>293</v>
      </c>
      <c r="D8" s="2">
        <v>0</v>
      </c>
      <c r="E8" s="2">
        <v>0</v>
      </c>
      <c r="F8" s="2">
        <v>0</v>
      </c>
      <c r="G8" s="2">
        <v>0</v>
      </c>
      <c r="H8" s="2">
        <v>0</v>
      </c>
      <c r="I8" s="2">
        <v>0</v>
      </c>
      <c r="J8" s="2">
        <v>0</v>
      </c>
      <c r="K8" s="2">
        <v>0</v>
      </c>
      <c r="L8" s="2">
        <f>SUM(J8:K8)</f>
        <v>0</v>
      </c>
      <c r="M8" s="160">
        <v>0</v>
      </c>
      <c r="N8" s="160">
        <v>0</v>
      </c>
      <c r="O8" s="2">
        <f>SUM(M8:N8)</f>
        <v>0</v>
      </c>
      <c r="P8" s="160">
        <v>0</v>
      </c>
      <c r="Q8" s="160">
        <v>0</v>
      </c>
      <c r="R8" s="2">
        <f>SUM(P8:Q8)</f>
        <v>0</v>
      </c>
    </row>
    <row r="9" spans="1:26" ht="18" customHeight="1" thickBot="1" x14ac:dyDescent="0.2">
      <c r="A9" s="5"/>
      <c r="B9" s="17" t="s">
        <v>292</v>
      </c>
      <c r="C9" s="1" t="s">
        <v>111</v>
      </c>
      <c r="D9" s="3">
        <v>0</v>
      </c>
      <c r="E9" s="3">
        <v>0</v>
      </c>
      <c r="F9" s="2">
        <v>0</v>
      </c>
      <c r="G9" s="3">
        <v>0</v>
      </c>
      <c r="H9" s="3">
        <v>0</v>
      </c>
      <c r="I9" s="2">
        <v>0</v>
      </c>
      <c r="J9" s="3">
        <v>0</v>
      </c>
      <c r="K9" s="3">
        <v>0</v>
      </c>
      <c r="L9" s="2">
        <f>SUM(J9:K9)</f>
        <v>0</v>
      </c>
      <c r="M9" s="161">
        <v>0</v>
      </c>
      <c r="N9" s="161">
        <v>0</v>
      </c>
      <c r="O9" s="2">
        <f>SUM(M9:N9)</f>
        <v>0</v>
      </c>
      <c r="P9" s="161">
        <v>0</v>
      </c>
      <c r="Q9" s="161">
        <v>0</v>
      </c>
      <c r="R9" s="2">
        <f>SUM(P9:Q9)</f>
        <v>0</v>
      </c>
    </row>
    <row r="10" spans="1:26" ht="18" customHeight="1" thickBot="1" x14ac:dyDescent="0.2">
      <c r="A10" s="162"/>
      <c r="B10" s="215" t="s">
        <v>432</v>
      </c>
      <c r="C10" s="261"/>
      <c r="D10" s="42">
        <f t="shared" ref="D10:I10" si="0">SUM(D5:D9)</f>
        <v>20</v>
      </c>
      <c r="E10" s="42">
        <f t="shared" si="0"/>
        <v>17</v>
      </c>
      <c r="F10" s="42">
        <f t="shared" si="0"/>
        <v>37</v>
      </c>
      <c r="G10" s="4">
        <f t="shared" si="0"/>
        <v>20</v>
      </c>
      <c r="H10" s="4">
        <f t="shared" si="0"/>
        <v>15</v>
      </c>
      <c r="I10" s="4">
        <f t="shared" si="0"/>
        <v>35</v>
      </c>
      <c r="J10" s="4">
        <v>23</v>
      </c>
      <c r="K10" s="4">
        <v>14</v>
      </c>
      <c r="L10" s="4">
        <f t="shared" ref="L10:R10" si="1">SUM(L5:L9)</f>
        <v>37</v>
      </c>
      <c r="M10" s="4">
        <f t="shared" si="1"/>
        <v>24</v>
      </c>
      <c r="N10" s="4">
        <f t="shared" si="1"/>
        <v>12</v>
      </c>
      <c r="O10" s="4">
        <f t="shared" si="1"/>
        <v>36</v>
      </c>
      <c r="P10" s="4">
        <f t="shared" si="1"/>
        <v>27</v>
      </c>
      <c r="Q10" s="4">
        <f t="shared" si="1"/>
        <v>13</v>
      </c>
      <c r="R10" s="4">
        <f t="shared" si="1"/>
        <v>40</v>
      </c>
    </row>
    <row r="11" spans="1:26" ht="18" customHeight="1" x14ac:dyDescent="0.15">
      <c r="A11" s="5"/>
      <c r="B11" s="7"/>
      <c r="C11" s="7"/>
      <c r="D11" s="5"/>
      <c r="E11" s="5"/>
      <c r="F11" s="5"/>
      <c r="G11" s="5"/>
      <c r="H11" s="5"/>
      <c r="I11" s="5"/>
      <c r="J11" s="5"/>
      <c r="K11" s="5"/>
      <c r="L11" s="5"/>
      <c r="M11" s="5"/>
      <c r="N11" s="6"/>
      <c r="O11" s="6"/>
      <c r="P11" s="7"/>
      <c r="Q11" s="5"/>
      <c r="R11" s="5"/>
      <c r="S11" s="5"/>
      <c r="T11" s="5"/>
      <c r="U11" s="5"/>
      <c r="V11" s="5"/>
      <c r="W11" s="5"/>
      <c r="X11" s="5"/>
    </row>
    <row r="12" spans="1:26" ht="18" customHeight="1" x14ac:dyDescent="0.15">
      <c r="A12" s="5"/>
      <c r="B12" s="7" t="s">
        <v>340</v>
      </c>
      <c r="C12" s="7"/>
      <c r="D12" s="238"/>
      <c r="E12" s="238"/>
      <c r="F12" s="238"/>
      <c r="G12" s="238"/>
      <c r="H12" s="238"/>
      <c r="I12" s="238"/>
      <c r="J12" s="238"/>
      <c r="K12" s="238"/>
      <c r="L12" s="238"/>
      <c r="M12" s="208" t="s">
        <v>446</v>
      </c>
      <c r="N12" s="208"/>
      <c r="O12" s="208"/>
      <c r="P12" s="208"/>
      <c r="Q12" s="208"/>
      <c r="R12" s="208"/>
      <c r="S12" s="5"/>
      <c r="T12" s="5"/>
      <c r="U12" s="5"/>
      <c r="V12" s="5"/>
      <c r="W12" s="5"/>
    </row>
    <row r="13" spans="1:26" ht="18" customHeight="1" x14ac:dyDescent="0.15">
      <c r="A13" s="5"/>
      <c r="B13" s="227" t="s">
        <v>286</v>
      </c>
      <c r="C13" s="221"/>
      <c r="D13" s="209" t="s">
        <v>486</v>
      </c>
      <c r="E13" s="215"/>
      <c r="F13" s="210"/>
      <c r="G13" s="209" t="s">
        <v>487</v>
      </c>
      <c r="H13" s="215"/>
      <c r="I13" s="210"/>
      <c r="J13" s="209" t="s">
        <v>488</v>
      </c>
      <c r="K13" s="215"/>
      <c r="L13" s="210"/>
      <c r="M13" s="209" t="s">
        <v>489</v>
      </c>
      <c r="N13" s="215"/>
      <c r="O13" s="210"/>
      <c r="P13" s="209" t="s">
        <v>520</v>
      </c>
      <c r="Q13" s="215"/>
      <c r="R13" s="210"/>
      <c r="S13" s="5"/>
      <c r="T13" s="5"/>
      <c r="U13" s="5"/>
      <c r="V13" s="5"/>
      <c r="W13" s="5"/>
    </row>
    <row r="14" spans="1:26" ht="18" customHeight="1" x14ac:dyDescent="0.15">
      <c r="A14" s="5"/>
      <c r="B14" s="228"/>
      <c r="C14" s="229"/>
      <c r="D14" s="1" t="s">
        <v>492</v>
      </c>
      <c r="E14" s="1" t="s">
        <v>493</v>
      </c>
      <c r="F14" s="1" t="s">
        <v>494</v>
      </c>
      <c r="G14" s="1" t="s">
        <v>492</v>
      </c>
      <c r="H14" s="1" t="s">
        <v>493</v>
      </c>
      <c r="I14" s="1" t="s">
        <v>494</v>
      </c>
      <c r="J14" s="1" t="s">
        <v>492</v>
      </c>
      <c r="K14" s="1" t="s">
        <v>493</v>
      </c>
      <c r="L14" s="1" t="s">
        <v>494</v>
      </c>
      <c r="M14" s="1" t="s">
        <v>285</v>
      </c>
      <c r="N14" s="1" t="s">
        <v>284</v>
      </c>
      <c r="O14" s="1" t="s">
        <v>9</v>
      </c>
      <c r="P14" s="1" t="s">
        <v>285</v>
      </c>
      <c r="Q14" s="1" t="s">
        <v>284</v>
      </c>
      <c r="R14" s="1" t="s">
        <v>9</v>
      </c>
      <c r="S14" s="5"/>
      <c r="T14" s="5"/>
      <c r="U14" s="5"/>
      <c r="V14" s="5"/>
      <c r="W14" s="5"/>
    </row>
    <row r="15" spans="1:26" ht="18" customHeight="1" x14ac:dyDescent="0.15">
      <c r="A15" s="5"/>
      <c r="B15" s="209" t="s">
        <v>291</v>
      </c>
      <c r="C15" s="210"/>
      <c r="D15" s="2">
        <v>2</v>
      </c>
      <c r="E15" s="2">
        <v>2</v>
      </c>
      <c r="F15" s="2">
        <v>4</v>
      </c>
      <c r="G15" s="2">
        <v>1</v>
      </c>
      <c r="H15" s="2">
        <v>1</v>
      </c>
      <c r="I15" s="2">
        <v>2</v>
      </c>
      <c r="J15" s="2">
        <v>3</v>
      </c>
      <c r="K15" s="2">
        <v>1</v>
      </c>
      <c r="L15" s="2">
        <f>SUM(J15:K15)</f>
        <v>4</v>
      </c>
      <c r="M15" s="160">
        <v>3</v>
      </c>
      <c r="N15" s="160">
        <v>1</v>
      </c>
      <c r="O15" s="2">
        <f>SUM(M15:N15)</f>
        <v>4</v>
      </c>
      <c r="P15" s="160">
        <v>5</v>
      </c>
      <c r="Q15" s="160">
        <v>2</v>
      </c>
      <c r="R15" s="2">
        <f>SUM(P15:Q15)</f>
        <v>7</v>
      </c>
      <c r="S15" s="5"/>
      <c r="T15" s="5"/>
      <c r="U15" s="5"/>
      <c r="V15" s="5"/>
      <c r="W15" s="5"/>
    </row>
    <row r="16" spans="1:26" ht="18" customHeight="1" x14ac:dyDescent="0.15">
      <c r="A16" s="5"/>
      <c r="B16" s="209" t="s">
        <v>290</v>
      </c>
      <c r="C16" s="210"/>
      <c r="D16" s="2">
        <v>3</v>
      </c>
      <c r="E16" s="2">
        <v>2</v>
      </c>
      <c r="F16" s="2">
        <v>5</v>
      </c>
      <c r="G16" s="2">
        <v>3</v>
      </c>
      <c r="H16" s="2">
        <v>2</v>
      </c>
      <c r="I16" s="2">
        <v>5</v>
      </c>
      <c r="J16" s="2">
        <v>3</v>
      </c>
      <c r="K16" s="2">
        <v>2</v>
      </c>
      <c r="L16" s="2">
        <f>SUM(J16:K16)</f>
        <v>5</v>
      </c>
      <c r="M16" s="160">
        <v>2</v>
      </c>
      <c r="N16" s="160">
        <v>2</v>
      </c>
      <c r="O16" s="2">
        <f>SUM(M16:N16)</f>
        <v>4</v>
      </c>
      <c r="P16" s="160">
        <v>3</v>
      </c>
      <c r="Q16" s="160">
        <v>2</v>
      </c>
      <c r="R16" s="2">
        <f>SUM(P16:Q16)</f>
        <v>5</v>
      </c>
      <c r="S16" s="5"/>
      <c r="T16" s="5"/>
      <c r="U16" s="5"/>
      <c r="V16" s="5"/>
      <c r="W16" s="5"/>
    </row>
    <row r="17" spans="1:24" ht="18" customHeight="1" x14ac:dyDescent="0.15">
      <c r="A17" s="5"/>
      <c r="B17" s="209" t="s">
        <v>289</v>
      </c>
      <c r="C17" s="210"/>
      <c r="D17" s="2">
        <v>4</v>
      </c>
      <c r="E17" s="2">
        <v>3</v>
      </c>
      <c r="F17" s="2">
        <v>7</v>
      </c>
      <c r="G17" s="2">
        <v>4</v>
      </c>
      <c r="H17" s="2">
        <v>2</v>
      </c>
      <c r="I17" s="2">
        <v>6</v>
      </c>
      <c r="J17" s="2">
        <v>3</v>
      </c>
      <c r="K17" s="2">
        <v>2</v>
      </c>
      <c r="L17" s="2">
        <f>SUM(J17:K17)</f>
        <v>5</v>
      </c>
      <c r="M17" s="160">
        <v>5</v>
      </c>
      <c r="N17" s="160">
        <v>2</v>
      </c>
      <c r="O17" s="2">
        <f>SUM(M17:N17)</f>
        <v>7</v>
      </c>
      <c r="P17" s="160">
        <v>4</v>
      </c>
      <c r="Q17" s="160">
        <v>2</v>
      </c>
      <c r="R17" s="2">
        <f>SUM(P17:Q17)</f>
        <v>6</v>
      </c>
      <c r="S17" s="5"/>
      <c r="T17" s="5"/>
      <c r="U17" s="5"/>
      <c r="V17" s="5"/>
      <c r="W17" s="5"/>
    </row>
    <row r="18" spans="1:24" ht="18" customHeight="1" x14ac:dyDescent="0.15">
      <c r="A18" s="5"/>
      <c r="B18" s="209" t="s">
        <v>288</v>
      </c>
      <c r="C18" s="210"/>
      <c r="D18" s="2">
        <v>4</v>
      </c>
      <c r="E18" s="2">
        <v>5</v>
      </c>
      <c r="F18" s="2">
        <v>9</v>
      </c>
      <c r="G18" s="2">
        <v>5</v>
      </c>
      <c r="H18" s="2">
        <v>5</v>
      </c>
      <c r="I18" s="2">
        <v>10</v>
      </c>
      <c r="J18" s="2">
        <v>6</v>
      </c>
      <c r="K18" s="2">
        <v>4</v>
      </c>
      <c r="L18" s="2">
        <f>SUM(J18:K18)</f>
        <v>10</v>
      </c>
      <c r="M18" s="160">
        <v>4</v>
      </c>
      <c r="N18" s="160">
        <v>2</v>
      </c>
      <c r="O18" s="2">
        <f>SUM(M18:N18)</f>
        <v>6</v>
      </c>
      <c r="P18" s="160">
        <v>5</v>
      </c>
      <c r="Q18" s="160">
        <v>1</v>
      </c>
      <c r="R18" s="2">
        <f>SUM(P18:Q18)</f>
        <v>6</v>
      </c>
      <c r="S18" s="5"/>
      <c r="T18" s="5"/>
      <c r="U18" s="5"/>
      <c r="V18" s="5"/>
      <c r="W18" s="5"/>
    </row>
    <row r="19" spans="1:24" ht="18" customHeight="1" thickBot="1" x14ac:dyDescent="0.2">
      <c r="A19" s="162"/>
      <c r="B19" s="209" t="s">
        <v>287</v>
      </c>
      <c r="C19" s="210"/>
      <c r="D19" s="3">
        <v>7</v>
      </c>
      <c r="E19" s="3">
        <v>5</v>
      </c>
      <c r="F19" s="2">
        <v>12</v>
      </c>
      <c r="G19" s="3">
        <v>7</v>
      </c>
      <c r="H19" s="3">
        <v>5</v>
      </c>
      <c r="I19" s="2">
        <v>12</v>
      </c>
      <c r="J19" s="3">
        <v>8</v>
      </c>
      <c r="K19" s="3">
        <v>5</v>
      </c>
      <c r="L19" s="2">
        <f>SUM(J19:K19)</f>
        <v>13</v>
      </c>
      <c r="M19" s="161">
        <v>10</v>
      </c>
      <c r="N19" s="161">
        <v>5</v>
      </c>
      <c r="O19" s="2">
        <f>SUM(M19:N19)</f>
        <v>15</v>
      </c>
      <c r="P19" s="161">
        <v>10</v>
      </c>
      <c r="Q19" s="161">
        <v>6</v>
      </c>
      <c r="R19" s="2">
        <f>SUM(P19:Q19)</f>
        <v>16</v>
      </c>
      <c r="S19" s="5"/>
      <c r="T19" s="5"/>
      <c r="U19" s="5"/>
      <c r="V19" s="5"/>
      <c r="W19" s="5"/>
    </row>
    <row r="20" spans="1:24" ht="18" customHeight="1" thickBot="1" x14ac:dyDescent="0.2">
      <c r="A20" s="5"/>
      <c r="B20" s="209" t="s">
        <v>432</v>
      </c>
      <c r="C20" s="261"/>
      <c r="D20" s="42">
        <f t="shared" ref="D20:L20" si="2">SUM(D15:D19)</f>
        <v>20</v>
      </c>
      <c r="E20" s="42">
        <f t="shared" si="2"/>
        <v>17</v>
      </c>
      <c r="F20" s="42">
        <f t="shared" si="2"/>
        <v>37</v>
      </c>
      <c r="G20" s="4">
        <f t="shared" si="2"/>
        <v>20</v>
      </c>
      <c r="H20" s="4">
        <f t="shared" si="2"/>
        <v>15</v>
      </c>
      <c r="I20" s="4">
        <f t="shared" si="2"/>
        <v>35</v>
      </c>
      <c r="J20" s="4">
        <f t="shared" si="2"/>
        <v>23</v>
      </c>
      <c r="K20" s="4">
        <f t="shared" si="2"/>
        <v>14</v>
      </c>
      <c r="L20" s="4">
        <f t="shared" si="2"/>
        <v>37</v>
      </c>
      <c r="M20" s="4">
        <f t="shared" ref="M20:R20" si="3">SUM(M15:M19)</f>
        <v>24</v>
      </c>
      <c r="N20" s="4">
        <f t="shared" si="3"/>
        <v>12</v>
      </c>
      <c r="O20" s="4">
        <f t="shared" si="3"/>
        <v>36</v>
      </c>
      <c r="P20" s="4">
        <f t="shared" si="3"/>
        <v>27</v>
      </c>
      <c r="Q20" s="4">
        <f t="shared" si="3"/>
        <v>13</v>
      </c>
      <c r="R20" s="4">
        <f t="shared" si="3"/>
        <v>40</v>
      </c>
      <c r="S20" s="5"/>
      <c r="T20" s="5"/>
      <c r="U20" s="5"/>
      <c r="V20" s="5"/>
      <c r="W20" s="5"/>
      <c r="X20" s="5"/>
    </row>
    <row r="21" spans="1:24" ht="18" customHeight="1" x14ac:dyDescent="0.15">
      <c r="A21" s="5"/>
      <c r="B21" s="7"/>
      <c r="C21" s="7"/>
      <c r="D21" s="7"/>
      <c r="E21" s="7"/>
      <c r="F21" s="7"/>
      <c r="G21" s="7"/>
      <c r="H21" s="7"/>
      <c r="I21" s="7"/>
      <c r="J21" s="7"/>
      <c r="K21" s="7"/>
      <c r="L21" s="7"/>
      <c r="M21" s="7"/>
      <c r="N21" s="7"/>
      <c r="O21" s="7"/>
      <c r="P21" s="7"/>
      <c r="Q21" s="7"/>
      <c r="R21" s="7"/>
      <c r="S21" s="5"/>
      <c r="T21" s="5"/>
      <c r="U21" s="5"/>
      <c r="V21" s="5"/>
      <c r="W21" s="5"/>
    </row>
    <row r="22" spans="1:24" ht="18" customHeight="1" x14ac:dyDescent="0.15">
      <c r="A22" s="5"/>
      <c r="B22" s="7" t="s">
        <v>341</v>
      </c>
      <c r="C22" s="39"/>
      <c r="D22" s="50"/>
      <c r="E22" s="50"/>
      <c r="F22" s="50"/>
      <c r="G22" s="50"/>
      <c r="H22" s="50"/>
      <c r="I22" s="50"/>
      <c r="J22" s="50"/>
      <c r="K22" s="50"/>
      <c r="L22" s="50"/>
      <c r="M22" s="208" t="s">
        <v>446</v>
      </c>
      <c r="N22" s="208"/>
      <c r="O22" s="208"/>
      <c r="P22" s="208"/>
      <c r="Q22" s="208"/>
      <c r="R22" s="208"/>
      <c r="S22" s="5"/>
      <c r="T22" s="5"/>
      <c r="U22" s="5"/>
      <c r="V22" s="5"/>
      <c r="W22" s="5"/>
    </row>
    <row r="23" spans="1:24" ht="18" customHeight="1" x14ac:dyDescent="0.15">
      <c r="A23" s="5"/>
      <c r="B23" s="227" t="s">
        <v>286</v>
      </c>
      <c r="C23" s="221"/>
      <c r="D23" s="209" t="s">
        <v>486</v>
      </c>
      <c r="E23" s="215"/>
      <c r="F23" s="210"/>
      <c r="G23" s="209" t="s">
        <v>487</v>
      </c>
      <c r="H23" s="215"/>
      <c r="I23" s="210"/>
      <c r="J23" s="209" t="s">
        <v>488</v>
      </c>
      <c r="K23" s="215"/>
      <c r="L23" s="210"/>
      <c r="M23" s="209" t="s">
        <v>489</v>
      </c>
      <c r="N23" s="215"/>
      <c r="O23" s="210"/>
      <c r="P23" s="209" t="s">
        <v>520</v>
      </c>
      <c r="Q23" s="215"/>
      <c r="R23" s="210"/>
      <c r="S23" s="5"/>
      <c r="T23" s="5"/>
      <c r="U23" s="5"/>
      <c r="V23" s="5"/>
      <c r="W23" s="5"/>
    </row>
    <row r="24" spans="1:24" ht="18" customHeight="1" x14ac:dyDescent="0.15">
      <c r="A24" s="5"/>
      <c r="B24" s="228"/>
      <c r="C24" s="229"/>
      <c r="D24" s="1" t="s">
        <v>492</v>
      </c>
      <c r="E24" s="1" t="s">
        <v>493</v>
      </c>
      <c r="F24" s="1" t="s">
        <v>494</v>
      </c>
      <c r="G24" s="1" t="s">
        <v>492</v>
      </c>
      <c r="H24" s="1" t="s">
        <v>493</v>
      </c>
      <c r="I24" s="1" t="s">
        <v>494</v>
      </c>
      <c r="J24" s="1" t="s">
        <v>492</v>
      </c>
      <c r="K24" s="1" t="s">
        <v>493</v>
      </c>
      <c r="L24" s="1" t="s">
        <v>494</v>
      </c>
      <c r="M24" s="1" t="s">
        <v>285</v>
      </c>
      <c r="N24" s="1" t="s">
        <v>284</v>
      </c>
      <c r="O24" s="1" t="s">
        <v>9</v>
      </c>
      <c r="P24" s="1" t="s">
        <v>285</v>
      </c>
      <c r="Q24" s="1" t="s">
        <v>284</v>
      </c>
      <c r="R24" s="1" t="s">
        <v>9</v>
      </c>
      <c r="S24" s="5"/>
      <c r="T24" s="5"/>
      <c r="U24" s="5"/>
      <c r="V24" s="5"/>
      <c r="W24" s="5"/>
    </row>
    <row r="25" spans="1:24" ht="18" customHeight="1" x14ac:dyDescent="0.15">
      <c r="A25" s="5"/>
      <c r="B25" s="209" t="s">
        <v>283</v>
      </c>
      <c r="C25" s="210"/>
      <c r="D25" s="2">
        <v>0</v>
      </c>
      <c r="E25" s="2">
        <v>0</v>
      </c>
      <c r="F25" s="2">
        <v>0</v>
      </c>
      <c r="G25" s="2">
        <v>0</v>
      </c>
      <c r="H25" s="2">
        <v>0</v>
      </c>
      <c r="I25" s="2">
        <v>0</v>
      </c>
      <c r="J25" s="2">
        <v>0</v>
      </c>
      <c r="K25" s="2">
        <v>0</v>
      </c>
      <c r="L25" s="2">
        <f>SUM(J25:K25)</f>
        <v>0</v>
      </c>
      <c r="M25" s="160">
        <v>0</v>
      </c>
      <c r="N25" s="160">
        <v>0</v>
      </c>
      <c r="O25" s="2">
        <f t="shared" ref="O25:O31" si="4">SUM(M25:N25)</f>
        <v>0</v>
      </c>
      <c r="P25" s="160">
        <v>0</v>
      </c>
      <c r="Q25" s="160">
        <v>0</v>
      </c>
      <c r="R25" s="2">
        <f>SUM(P25:Q25)</f>
        <v>0</v>
      </c>
      <c r="S25" s="5"/>
      <c r="T25" s="5"/>
      <c r="U25" s="5"/>
      <c r="V25" s="5"/>
      <c r="W25" s="5"/>
    </row>
    <row r="26" spans="1:24" ht="18" customHeight="1" x14ac:dyDescent="0.15">
      <c r="A26" s="5"/>
      <c r="B26" s="209" t="s">
        <v>282</v>
      </c>
      <c r="C26" s="210"/>
      <c r="D26" s="2">
        <v>1</v>
      </c>
      <c r="E26" s="2">
        <v>0</v>
      </c>
      <c r="F26" s="2">
        <v>1</v>
      </c>
      <c r="G26" s="2">
        <v>0</v>
      </c>
      <c r="H26" s="2">
        <v>0</v>
      </c>
      <c r="I26" s="2">
        <v>0</v>
      </c>
      <c r="J26" s="2">
        <v>0</v>
      </c>
      <c r="K26" s="2">
        <v>0</v>
      </c>
      <c r="L26" s="2">
        <f t="shared" ref="L26:L31" si="5">SUM(J26:K26)</f>
        <v>0</v>
      </c>
      <c r="M26" s="160">
        <v>0</v>
      </c>
      <c r="N26" s="160">
        <v>0</v>
      </c>
      <c r="O26" s="2">
        <f t="shared" si="4"/>
        <v>0</v>
      </c>
      <c r="P26" s="160">
        <v>0</v>
      </c>
      <c r="Q26" s="160">
        <v>0</v>
      </c>
      <c r="R26" s="2">
        <f t="shared" ref="R26:R31" si="6">SUM(P26:Q26)</f>
        <v>0</v>
      </c>
      <c r="S26" s="5"/>
      <c r="T26" s="5"/>
      <c r="U26" s="5"/>
      <c r="V26" s="5"/>
      <c r="W26" s="5"/>
    </row>
    <row r="27" spans="1:24" ht="18" customHeight="1" x14ac:dyDescent="0.15">
      <c r="A27" s="5"/>
      <c r="B27" s="209" t="s">
        <v>281</v>
      </c>
      <c r="C27" s="210"/>
      <c r="D27" s="2">
        <v>0</v>
      </c>
      <c r="E27" s="2">
        <v>2</v>
      </c>
      <c r="F27" s="2">
        <v>2</v>
      </c>
      <c r="G27" s="2">
        <v>0</v>
      </c>
      <c r="H27" s="2">
        <v>0</v>
      </c>
      <c r="I27" s="2">
        <v>0</v>
      </c>
      <c r="J27" s="2">
        <v>0</v>
      </c>
      <c r="K27" s="2">
        <v>0</v>
      </c>
      <c r="L27" s="2">
        <f t="shared" si="5"/>
        <v>0</v>
      </c>
      <c r="M27" s="160">
        <v>1</v>
      </c>
      <c r="N27" s="160">
        <v>0</v>
      </c>
      <c r="O27" s="2">
        <f t="shared" si="4"/>
        <v>1</v>
      </c>
      <c r="P27" s="160">
        <v>1</v>
      </c>
      <c r="Q27" s="160">
        <v>0</v>
      </c>
      <c r="R27" s="2">
        <f t="shared" si="6"/>
        <v>1</v>
      </c>
      <c r="S27" s="5"/>
      <c r="T27" s="5"/>
      <c r="U27" s="5"/>
      <c r="V27" s="5"/>
      <c r="W27" s="5"/>
    </row>
    <row r="28" spans="1:24" ht="18" customHeight="1" x14ac:dyDescent="0.15">
      <c r="A28" s="5"/>
      <c r="B28" s="209" t="s">
        <v>280</v>
      </c>
      <c r="C28" s="210"/>
      <c r="D28" s="2">
        <v>0</v>
      </c>
      <c r="E28" s="2">
        <v>0</v>
      </c>
      <c r="F28" s="2">
        <v>0</v>
      </c>
      <c r="G28" s="2">
        <v>0</v>
      </c>
      <c r="H28" s="2">
        <v>0</v>
      </c>
      <c r="I28" s="2">
        <v>0</v>
      </c>
      <c r="J28" s="2">
        <v>0</v>
      </c>
      <c r="K28" s="2">
        <v>1</v>
      </c>
      <c r="L28" s="2">
        <f t="shared" si="5"/>
        <v>1</v>
      </c>
      <c r="M28" s="160">
        <v>0</v>
      </c>
      <c r="N28" s="160">
        <v>0</v>
      </c>
      <c r="O28" s="2">
        <f t="shared" si="4"/>
        <v>0</v>
      </c>
      <c r="P28" s="160">
        <v>0</v>
      </c>
      <c r="Q28" s="160">
        <v>0</v>
      </c>
      <c r="R28" s="2">
        <f>SUM(P28:Q28)</f>
        <v>0</v>
      </c>
      <c r="S28" s="5"/>
      <c r="T28" s="5"/>
      <c r="U28" s="5"/>
      <c r="V28" s="5"/>
      <c r="W28" s="5"/>
    </row>
    <row r="29" spans="1:24" ht="18" customHeight="1" x14ac:dyDescent="0.15">
      <c r="A29" s="5"/>
      <c r="B29" s="209" t="s">
        <v>279</v>
      </c>
      <c r="C29" s="210"/>
      <c r="D29" s="2">
        <v>0</v>
      </c>
      <c r="E29" s="2">
        <v>0</v>
      </c>
      <c r="F29" s="2">
        <v>0</v>
      </c>
      <c r="G29" s="2">
        <v>0</v>
      </c>
      <c r="H29" s="2">
        <v>0</v>
      </c>
      <c r="I29" s="2">
        <v>0</v>
      </c>
      <c r="J29" s="2">
        <v>0</v>
      </c>
      <c r="K29" s="2">
        <v>0</v>
      </c>
      <c r="L29" s="2">
        <f t="shared" si="5"/>
        <v>0</v>
      </c>
      <c r="M29" s="160">
        <v>0</v>
      </c>
      <c r="N29" s="160">
        <v>0</v>
      </c>
      <c r="O29" s="2">
        <f t="shared" si="4"/>
        <v>0</v>
      </c>
      <c r="P29" s="160">
        <v>0</v>
      </c>
      <c r="Q29" s="160">
        <v>0</v>
      </c>
      <c r="R29" s="2">
        <f t="shared" si="6"/>
        <v>0</v>
      </c>
      <c r="S29" s="5"/>
      <c r="T29" s="5"/>
      <c r="U29" s="5"/>
      <c r="V29" s="5"/>
      <c r="W29" s="5"/>
    </row>
    <row r="30" spans="1:24" ht="18" customHeight="1" x14ac:dyDescent="0.15">
      <c r="A30" s="5"/>
      <c r="B30" s="209" t="s">
        <v>278</v>
      </c>
      <c r="C30" s="210"/>
      <c r="D30" s="2">
        <v>0</v>
      </c>
      <c r="E30" s="2">
        <v>0</v>
      </c>
      <c r="F30" s="2">
        <v>0</v>
      </c>
      <c r="G30" s="2">
        <v>0</v>
      </c>
      <c r="H30" s="2">
        <v>0</v>
      </c>
      <c r="I30" s="2">
        <v>0</v>
      </c>
      <c r="J30" s="2">
        <v>0</v>
      </c>
      <c r="K30" s="2">
        <v>0</v>
      </c>
      <c r="L30" s="2">
        <f t="shared" si="5"/>
        <v>0</v>
      </c>
      <c r="M30" s="160">
        <v>0</v>
      </c>
      <c r="N30" s="160">
        <v>0</v>
      </c>
      <c r="O30" s="2">
        <f t="shared" si="4"/>
        <v>0</v>
      </c>
      <c r="P30" s="160">
        <v>0</v>
      </c>
      <c r="Q30" s="160">
        <v>0</v>
      </c>
      <c r="R30" s="2">
        <f t="shared" si="6"/>
        <v>0</v>
      </c>
      <c r="S30" s="5"/>
      <c r="T30" s="5"/>
      <c r="U30" s="5"/>
      <c r="V30" s="5"/>
      <c r="W30" s="5"/>
    </row>
    <row r="31" spans="1:24" ht="18" customHeight="1" thickBot="1" x14ac:dyDescent="0.2">
      <c r="A31" s="162"/>
      <c r="B31" s="209" t="s">
        <v>111</v>
      </c>
      <c r="C31" s="210"/>
      <c r="D31" s="163">
        <v>0</v>
      </c>
      <c r="E31" s="163">
        <v>0</v>
      </c>
      <c r="F31" s="2">
        <v>0</v>
      </c>
      <c r="G31" s="163">
        <v>0</v>
      </c>
      <c r="H31" s="163">
        <v>1</v>
      </c>
      <c r="I31" s="2">
        <v>1</v>
      </c>
      <c r="J31" s="163">
        <v>0</v>
      </c>
      <c r="K31" s="163">
        <v>0</v>
      </c>
      <c r="L31" s="2">
        <f t="shared" si="5"/>
        <v>0</v>
      </c>
      <c r="M31" s="160">
        <v>0</v>
      </c>
      <c r="N31" s="164">
        <v>0</v>
      </c>
      <c r="O31" s="2">
        <f t="shared" si="4"/>
        <v>0</v>
      </c>
      <c r="P31" s="160">
        <v>0</v>
      </c>
      <c r="Q31" s="164">
        <v>0</v>
      </c>
      <c r="R31" s="2">
        <f t="shared" si="6"/>
        <v>0</v>
      </c>
      <c r="S31" s="5"/>
      <c r="T31" s="5"/>
      <c r="U31" s="5"/>
      <c r="V31" s="5"/>
      <c r="W31" s="5"/>
    </row>
    <row r="32" spans="1:24" ht="18" customHeight="1" thickBot="1" x14ac:dyDescent="0.2">
      <c r="A32" s="5"/>
      <c r="B32" s="209" t="s">
        <v>432</v>
      </c>
      <c r="C32" s="261"/>
      <c r="D32" s="42">
        <f t="shared" ref="D32:L32" si="7">SUM(D24:D31)</f>
        <v>1</v>
      </c>
      <c r="E32" s="42">
        <f t="shared" si="7"/>
        <v>2</v>
      </c>
      <c r="F32" s="42">
        <f t="shared" si="7"/>
        <v>3</v>
      </c>
      <c r="G32" s="4">
        <f t="shared" si="7"/>
        <v>0</v>
      </c>
      <c r="H32" s="4">
        <f t="shared" si="7"/>
        <v>1</v>
      </c>
      <c r="I32" s="4">
        <f t="shared" si="7"/>
        <v>1</v>
      </c>
      <c r="J32" s="4">
        <f t="shared" si="7"/>
        <v>0</v>
      </c>
      <c r="K32" s="4">
        <f t="shared" si="7"/>
        <v>1</v>
      </c>
      <c r="L32" s="4">
        <f t="shared" si="7"/>
        <v>1</v>
      </c>
      <c r="M32" s="4">
        <f t="shared" ref="M32:R32" si="8">SUM(M24:M31)</f>
        <v>1</v>
      </c>
      <c r="N32" s="4">
        <f t="shared" si="8"/>
        <v>0</v>
      </c>
      <c r="O32" s="4">
        <f t="shared" si="8"/>
        <v>1</v>
      </c>
      <c r="P32" s="4">
        <f t="shared" si="8"/>
        <v>1</v>
      </c>
      <c r="Q32" s="4">
        <f t="shared" si="8"/>
        <v>0</v>
      </c>
      <c r="R32" s="4">
        <f t="shared" si="8"/>
        <v>1</v>
      </c>
      <c r="T32" s="5"/>
      <c r="U32" s="5"/>
      <c r="V32" s="5"/>
      <c r="W32" s="5"/>
      <c r="X32" s="5"/>
    </row>
    <row r="33" spans="1:26" ht="18" customHeight="1" x14ac:dyDescent="0.15">
      <c r="A33" s="5"/>
      <c r="D33" s="5"/>
      <c r="E33" s="5"/>
      <c r="F33" s="5"/>
      <c r="G33" s="5"/>
      <c r="H33" s="5"/>
      <c r="I33" s="5"/>
      <c r="Z33" s="5"/>
    </row>
    <row r="34" spans="1:26" ht="18" customHeight="1" x14ac:dyDescent="0.15"/>
    <row r="35" spans="1:26" ht="18" customHeight="1" x14ac:dyDescent="0.15"/>
    <row r="36" spans="1:26" ht="18" customHeight="1" x14ac:dyDescent="0.15"/>
    <row r="37" spans="1:26" ht="18" customHeight="1" x14ac:dyDescent="0.15"/>
    <row r="38" spans="1:26" ht="18" customHeight="1" x14ac:dyDescent="0.15"/>
    <row r="39" spans="1:26" ht="18" customHeight="1" x14ac:dyDescent="0.15"/>
    <row r="40" spans="1:26" ht="18" customHeight="1" x14ac:dyDescent="0.15"/>
    <row r="41" spans="1:26" ht="18" customHeight="1" x14ac:dyDescent="0.15"/>
    <row r="42" spans="1:26" ht="18" customHeight="1" x14ac:dyDescent="0.15"/>
    <row r="43" spans="1:26" ht="18" customHeight="1" x14ac:dyDescent="0.15"/>
    <row r="44" spans="1:26" ht="18" customHeight="1" x14ac:dyDescent="0.15"/>
    <row r="45" spans="1:26" ht="18" customHeight="1" x14ac:dyDescent="0.15"/>
    <row r="46" spans="1:26" ht="18" customHeight="1" x14ac:dyDescent="0.15"/>
    <row r="47" spans="1:26" ht="18" customHeight="1" x14ac:dyDescent="0.15"/>
    <row r="48" spans="1:26" ht="18" customHeight="1" x14ac:dyDescent="0.15"/>
  </sheetData>
  <mergeCells count="40">
    <mergeCell ref="B31:C31"/>
    <mergeCell ref="B28:C28"/>
    <mergeCell ref="P23:R23"/>
    <mergeCell ref="B20:C20"/>
    <mergeCell ref="B23:C24"/>
    <mergeCell ref="B29:C29"/>
    <mergeCell ref="B30:C30"/>
    <mergeCell ref="B26:C26"/>
    <mergeCell ref="B25:C25"/>
    <mergeCell ref="B15:C15"/>
    <mergeCell ref="B3:C4"/>
    <mergeCell ref="P13:R13"/>
    <mergeCell ref="P1:R1"/>
    <mergeCell ref="D23:F23"/>
    <mergeCell ref="G23:I23"/>
    <mergeCell ref="G13:I13"/>
    <mergeCell ref="J13:L13"/>
    <mergeCell ref="J23:L23"/>
    <mergeCell ref="D13:F13"/>
    <mergeCell ref="G12:I12"/>
    <mergeCell ref="M2:R2"/>
    <mergeCell ref="M22:R22"/>
    <mergeCell ref="G3:I3"/>
    <mergeCell ref="M13:O13"/>
    <mergeCell ref="B32:C32"/>
    <mergeCell ref="B19:C19"/>
    <mergeCell ref="P3:R3"/>
    <mergeCell ref="J3:L3"/>
    <mergeCell ref="M3:O3"/>
    <mergeCell ref="J12:L12"/>
    <mergeCell ref="B18:C18"/>
    <mergeCell ref="M12:R12"/>
    <mergeCell ref="B16:C16"/>
    <mergeCell ref="B27:C27"/>
    <mergeCell ref="M23:O23"/>
    <mergeCell ref="D3:F3"/>
    <mergeCell ref="B10:C10"/>
    <mergeCell ref="B13:C14"/>
    <mergeCell ref="B17:C17"/>
    <mergeCell ref="D12:F12"/>
  </mergeCells>
  <phoneticPr fontId="2"/>
  <pageMargins left="1.1811023622047245" right="0.59055118110236227" top="1.1811023622047245" bottom="0.98425196850393704" header="0.59055118110236227" footer="0.59055118110236227"/>
  <pageSetup paperSize="9" scale="80" orientation="landscape" r:id="rId1"/>
  <headerFooter scaleWithDoc="0" alignWithMargins="0">
    <oddHeader>&amp;R&amp;"ＭＳ 明朝,標準"&amp;9障がい１６</oddHeader>
    <oddFooter>&amp;R&amp;"ＭＳ 明朝,標準"&amp;9障がい１６</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36"/>
  <sheetViews>
    <sheetView zoomScaleNormal="100" workbookViewId="0"/>
  </sheetViews>
  <sheetFormatPr defaultRowHeight="13.5" x14ac:dyDescent="0.15"/>
  <cols>
    <col min="1" max="1" width="4.5" customWidth="1"/>
    <col min="2" max="2" width="3.625" customWidth="1"/>
    <col min="3" max="3" width="17" customWidth="1"/>
    <col min="4" max="6" width="11.125" customWidth="1"/>
    <col min="7" max="11" width="11.625" customWidth="1"/>
    <col min="12" max="12" width="5.125" customWidth="1"/>
    <col min="13" max="13" width="6" customWidth="1"/>
    <col min="14" max="14" width="4.875" customWidth="1"/>
    <col min="15" max="15" width="6.125" customWidth="1"/>
    <col min="16" max="16" width="6" customWidth="1"/>
    <col min="17" max="17" width="5" customWidth="1"/>
    <col min="18" max="18" width="4.875" customWidth="1"/>
    <col min="19" max="19" width="6.125" customWidth="1"/>
  </cols>
  <sheetData>
    <row r="1" spans="1:21" ht="18" customHeight="1" x14ac:dyDescent="0.15">
      <c r="A1" s="5"/>
      <c r="B1" s="7" t="s">
        <v>574</v>
      </c>
      <c r="C1" s="7"/>
      <c r="D1" s="7"/>
      <c r="E1" s="7"/>
      <c r="F1" s="7"/>
      <c r="G1" s="7"/>
      <c r="H1" s="7"/>
      <c r="I1" s="194"/>
      <c r="J1" s="15"/>
      <c r="K1" s="15"/>
      <c r="R1" s="5"/>
      <c r="S1" s="5"/>
      <c r="U1" s="5"/>
    </row>
    <row r="2" spans="1:21" ht="18" customHeight="1" x14ac:dyDescent="0.15">
      <c r="A2" s="5"/>
      <c r="B2" s="7"/>
      <c r="C2" s="7"/>
      <c r="D2" s="7"/>
      <c r="E2" s="7"/>
      <c r="F2" s="7"/>
      <c r="G2" s="7"/>
      <c r="H2" s="208" t="s">
        <v>446</v>
      </c>
      <c r="I2" s="208"/>
      <c r="J2" s="208"/>
      <c r="K2" s="15"/>
      <c r="R2" s="5"/>
      <c r="S2" s="5"/>
      <c r="U2" s="5"/>
    </row>
    <row r="3" spans="1:21" ht="18" customHeight="1" x14ac:dyDescent="0.15">
      <c r="A3" s="5"/>
      <c r="B3" s="209" t="s">
        <v>408</v>
      </c>
      <c r="C3" s="215"/>
      <c r="D3" s="215"/>
      <c r="E3" s="210"/>
      <c r="F3" s="1" t="s">
        <v>486</v>
      </c>
      <c r="G3" s="1" t="s">
        <v>487</v>
      </c>
      <c r="H3" s="1" t="s">
        <v>488</v>
      </c>
      <c r="I3" s="1" t="s">
        <v>489</v>
      </c>
      <c r="J3" s="1" t="s">
        <v>519</v>
      </c>
      <c r="K3" s="5"/>
      <c r="L3" s="5"/>
      <c r="M3" s="5"/>
    </row>
    <row r="4" spans="1:21" ht="18" customHeight="1" x14ac:dyDescent="0.15">
      <c r="A4" s="5"/>
      <c r="B4" s="227" t="s">
        <v>311</v>
      </c>
      <c r="C4" s="237"/>
      <c r="D4" s="221"/>
      <c r="E4" s="1" t="s">
        <v>310</v>
      </c>
      <c r="F4" s="165">
        <v>11</v>
      </c>
      <c r="G4" s="165">
        <v>12</v>
      </c>
      <c r="H4" s="165">
        <v>11</v>
      </c>
      <c r="I4" s="166">
        <v>9</v>
      </c>
      <c r="J4" s="166">
        <v>11</v>
      </c>
      <c r="K4" s="7"/>
      <c r="L4" s="7"/>
    </row>
    <row r="5" spans="1:21" ht="18" customHeight="1" x14ac:dyDescent="0.15">
      <c r="A5" s="5"/>
      <c r="B5" s="367"/>
      <c r="C5" s="286"/>
      <c r="D5" s="395"/>
      <c r="E5" s="1" t="s">
        <v>309</v>
      </c>
      <c r="F5" s="165">
        <v>3</v>
      </c>
      <c r="G5" s="165">
        <v>3</v>
      </c>
      <c r="H5" s="165">
        <v>3</v>
      </c>
      <c r="I5" s="166">
        <v>2</v>
      </c>
      <c r="J5" s="166">
        <v>2</v>
      </c>
      <c r="K5" s="44"/>
      <c r="L5" s="44"/>
    </row>
    <row r="6" spans="1:21" ht="18" customHeight="1" x14ac:dyDescent="0.15">
      <c r="A6" s="5"/>
      <c r="B6" s="367"/>
      <c r="C6" s="286"/>
      <c r="D6" s="395"/>
      <c r="E6" s="1" t="s">
        <v>308</v>
      </c>
      <c r="F6" s="165">
        <v>2</v>
      </c>
      <c r="G6" s="165">
        <v>2</v>
      </c>
      <c r="H6" s="165">
        <v>2</v>
      </c>
      <c r="I6" s="166">
        <v>2</v>
      </c>
      <c r="J6" s="166">
        <v>2</v>
      </c>
      <c r="K6" s="44"/>
      <c r="L6" s="44"/>
    </row>
    <row r="7" spans="1:21" ht="18" customHeight="1" x14ac:dyDescent="0.15">
      <c r="A7" s="5"/>
      <c r="B7" s="367"/>
      <c r="C7" s="286"/>
      <c r="D7" s="395"/>
      <c r="E7" s="1" t="s">
        <v>307</v>
      </c>
      <c r="F7" s="165">
        <v>0</v>
      </c>
      <c r="G7" s="165">
        <v>0</v>
      </c>
      <c r="H7" s="165">
        <v>1</v>
      </c>
      <c r="I7" s="166">
        <v>1</v>
      </c>
      <c r="J7" s="166">
        <v>1</v>
      </c>
      <c r="K7" s="44"/>
      <c r="L7" s="44"/>
    </row>
    <row r="8" spans="1:21" ht="18" customHeight="1" thickBot="1" x14ac:dyDescent="0.2">
      <c r="A8" s="5"/>
      <c r="B8" s="228"/>
      <c r="C8" s="238"/>
      <c r="D8" s="229"/>
      <c r="E8" s="1" t="s">
        <v>306</v>
      </c>
      <c r="F8" s="167">
        <v>0</v>
      </c>
      <c r="G8" s="167">
        <v>0</v>
      </c>
      <c r="H8" s="167">
        <v>0</v>
      </c>
      <c r="I8" s="168">
        <v>0</v>
      </c>
      <c r="J8" s="168">
        <v>0</v>
      </c>
      <c r="K8" s="44"/>
      <c r="L8" s="44"/>
    </row>
    <row r="9" spans="1:21" ht="18" customHeight="1" thickBot="1" x14ac:dyDescent="0.2">
      <c r="A9" s="5"/>
      <c r="B9" s="209" t="s">
        <v>432</v>
      </c>
      <c r="C9" s="215"/>
      <c r="D9" s="215"/>
      <c r="E9" s="261"/>
      <c r="F9" s="42">
        <f>SUM(F4:F8)</f>
        <v>16</v>
      </c>
      <c r="G9" s="4">
        <f>SUM(G4:G8)</f>
        <v>17</v>
      </c>
      <c r="H9" s="4">
        <f>SUM(H4:H8)</f>
        <v>17</v>
      </c>
      <c r="I9" s="4">
        <f>SUM(I4:I8)</f>
        <v>14</v>
      </c>
      <c r="J9" s="4">
        <f>SUM(J4:J8)</f>
        <v>16</v>
      </c>
      <c r="K9" s="44"/>
      <c r="L9" s="44"/>
    </row>
    <row r="10" spans="1:21" ht="18" customHeight="1" x14ac:dyDescent="0.15">
      <c r="A10" s="5"/>
      <c r="B10" s="227" t="s">
        <v>305</v>
      </c>
      <c r="C10" s="237"/>
      <c r="D10" s="221"/>
      <c r="E10" s="1" t="s">
        <v>304</v>
      </c>
      <c r="F10" s="169">
        <v>2</v>
      </c>
      <c r="G10" s="169">
        <v>3</v>
      </c>
      <c r="H10" s="169">
        <v>3</v>
      </c>
      <c r="I10" s="170">
        <v>3</v>
      </c>
      <c r="J10" s="170">
        <v>4</v>
      </c>
      <c r="K10" s="44"/>
      <c r="L10" s="44"/>
    </row>
    <row r="11" spans="1:21" ht="18" customHeight="1" x14ac:dyDescent="0.15">
      <c r="A11" s="5"/>
      <c r="B11" s="367"/>
      <c r="C11" s="286"/>
      <c r="D11" s="395"/>
      <c r="E11" s="1" t="s">
        <v>303</v>
      </c>
      <c r="F11" s="165">
        <v>22</v>
      </c>
      <c r="G11" s="165">
        <v>21</v>
      </c>
      <c r="H11" s="165">
        <v>24</v>
      </c>
      <c r="I11" s="166">
        <v>26</v>
      </c>
      <c r="J11" s="166">
        <v>28</v>
      </c>
      <c r="K11" s="44"/>
      <c r="L11" s="44"/>
    </row>
    <row r="12" spans="1:21" ht="18" customHeight="1" x14ac:dyDescent="0.15">
      <c r="A12" s="5"/>
      <c r="B12" s="367"/>
      <c r="C12" s="286"/>
      <c r="D12" s="395"/>
      <c r="E12" s="1" t="s">
        <v>302</v>
      </c>
      <c r="F12" s="165">
        <v>7</v>
      </c>
      <c r="G12" s="165">
        <v>7</v>
      </c>
      <c r="H12" s="165">
        <v>7</v>
      </c>
      <c r="I12" s="166">
        <v>4</v>
      </c>
      <c r="J12" s="166">
        <v>4</v>
      </c>
      <c r="K12" s="5"/>
      <c r="L12" s="5"/>
      <c r="M12" s="5"/>
      <c r="N12" s="5"/>
      <c r="O12" s="5"/>
      <c r="P12" s="5"/>
      <c r="Q12" s="5"/>
      <c r="R12" s="5"/>
    </row>
    <row r="13" spans="1:21" ht="18" customHeight="1" thickBot="1" x14ac:dyDescent="0.2">
      <c r="A13" s="5"/>
      <c r="B13" s="228"/>
      <c r="C13" s="238"/>
      <c r="D13" s="229"/>
      <c r="E13" s="1" t="s">
        <v>301</v>
      </c>
      <c r="F13" s="167">
        <v>1</v>
      </c>
      <c r="G13" s="167">
        <v>1</v>
      </c>
      <c r="H13" s="167">
        <v>1</v>
      </c>
      <c r="I13" s="168">
        <v>3</v>
      </c>
      <c r="J13" s="168">
        <v>3</v>
      </c>
      <c r="K13" s="7"/>
      <c r="L13" s="7"/>
      <c r="M13" s="5"/>
      <c r="N13" s="5"/>
      <c r="O13" s="5"/>
      <c r="P13" s="5"/>
      <c r="Q13" s="5"/>
    </row>
    <row r="14" spans="1:21" ht="18" customHeight="1" thickBot="1" x14ac:dyDescent="0.2">
      <c r="A14" s="5"/>
      <c r="B14" s="209" t="s">
        <v>432</v>
      </c>
      <c r="C14" s="215"/>
      <c r="D14" s="215"/>
      <c r="E14" s="261"/>
      <c r="F14" s="42">
        <f>SUM(F10:F13)</f>
        <v>32</v>
      </c>
      <c r="G14" s="4">
        <f>SUM(G10:G13)</f>
        <v>32</v>
      </c>
      <c r="H14" s="4">
        <f>SUM(H10:H13)</f>
        <v>35</v>
      </c>
      <c r="I14" s="4">
        <f>SUM(I10:I13)</f>
        <v>36</v>
      </c>
      <c r="J14" s="4">
        <f>SUM(J10:J13)</f>
        <v>39</v>
      </c>
      <c r="K14" s="7"/>
      <c r="L14" s="7"/>
      <c r="M14" s="5"/>
      <c r="N14" s="5"/>
      <c r="O14" s="5"/>
      <c r="P14" s="5"/>
      <c r="Q14" s="5"/>
    </row>
    <row r="15" spans="1:21" ht="18" customHeight="1" x14ac:dyDescent="0.15">
      <c r="A15" s="5"/>
      <c r="B15" s="44"/>
      <c r="C15" s="44"/>
      <c r="D15" s="44"/>
      <c r="E15" s="44"/>
      <c r="F15" s="44"/>
      <c r="G15" s="44"/>
      <c r="H15" s="125"/>
      <c r="I15" s="125"/>
      <c r="J15" s="125"/>
      <c r="K15" s="7"/>
      <c r="L15" s="7"/>
      <c r="M15" s="5"/>
      <c r="N15" s="5"/>
      <c r="O15" s="5"/>
      <c r="P15" s="5"/>
      <c r="Q15" s="5"/>
    </row>
    <row r="16" spans="1:21" ht="18" customHeight="1" x14ac:dyDescent="0.15">
      <c r="A16" s="5"/>
      <c r="B16" s="7"/>
      <c r="C16" s="7"/>
      <c r="D16" s="44"/>
      <c r="E16" s="44"/>
      <c r="F16" s="44"/>
      <c r="G16" s="44"/>
      <c r="H16" s="44"/>
      <c r="I16" s="44"/>
      <c r="J16" s="44"/>
      <c r="K16" s="44"/>
      <c r="L16" s="44"/>
      <c r="M16" s="44"/>
      <c r="N16" s="5"/>
      <c r="O16" s="5"/>
      <c r="P16" s="5"/>
      <c r="Q16" s="5"/>
      <c r="R16" s="5"/>
    </row>
    <row r="17" spans="1:19" ht="18" customHeight="1" x14ac:dyDescent="0.15">
      <c r="A17" s="5"/>
      <c r="B17" s="7" t="s">
        <v>575</v>
      </c>
      <c r="C17" s="7"/>
      <c r="D17" s="44"/>
      <c r="E17" s="44"/>
      <c r="F17" s="44"/>
      <c r="G17" s="44"/>
      <c r="H17" s="44"/>
      <c r="I17" s="44"/>
      <c r="J17" s="44"/>
      <c r="K17" s="44"/>
      <c r="L17" s="44"/>
      <c r="M17" s="44"/>
      <c r="N17" s="5"/>
      <c r="O17" s="5"/>
      <c r="P17" s="5"/>
      <c r="Q17" s="5"/>
      <c r="R17" s="5"/>
    </row>
    <row r="18" spans="1:19" ht="18" customHeight="1" x14ac:dyDescent="0.15">
      <c r="A18" s="5"/>
      <c r="B18" s="7" t="s">
        <v>481</v>
      </c>
      <c r="C18" s="7"/>
      <c r="D18" s="15"/>
      <c r="H18" s="8" t="s">
        <v>348</v>
      </c>
      <c r="I18" s="44"/>
      <c r="J18" s="44"/>
      <c r="K18" s="44"/>
      <c r="L18" s="44"/>
      <c r="M18" s="44"/>
      <c r="N18" s="5"/>
      <c r="O18" s="5"/>
      <c r="P18" s="5"/>
      <c r="Q18" s="5"/>
      <c r="R18" s="5"/>
    </row>
    <row r="19" spans="1:19" ht="18" customHeight="1" x14ac:dyDescent="0.15">
      <c r="A19" s="5"/>
      <c r="B19" s="209" t="s">
        <v>22</v>
      </c>
      <c r="C19" s="210"/>
      <c r="D19" s="1" t="s">
        <v>445</v>
      </c>
      <c r="E19" s="1" t="s">
        <v>443</v>
      </c>
      <c r="F19" s="1" t="s">
        <v>460</v>
      </c>
      <c r="G19" s="1" t="s">
        <v>470</v>
      </c>
      <c r="H19" s="1" t="s">
        <v>483</v>
      </c>
      <c r="I19" s="44"/>
      <c r="J19" s="44"/>
      <c r="K19" s="44"/>
      <c r="L19" s="44"/>
      <c r="M19" s="44"/>
      <c r="N19" s="5"/>
      <c r="O19" s="5"/>
      <c r="P19" s="5"/>
      <c r="Q19" s="5"/>
      <c r="R19" s="5"/>
      <c r="S19" s="5"/>
    </row>
    <row r="20" spans="1:19" ht="18" customHeight="1" x14ac:dyDescent="0.15">
      <c r="A20" s="5"/>
      <c r="B20" s="209" t="s">
        <v>456</v>
      </c>
      <c r="C20" s="210"/>
      <c r="D20" s="2">
        <v>64</v>
      </c>
      <c r="E20" s="2">
        <v>74</v>
      </c>
      <c r="F20" s="2">
        <v>85</v>
      </c>
      <c r="G20" s="2">
        <v>85</v>
      </c>
      <c r="H20" s="2">
        <v>99</v>
      </c>
      <c r="I20" s="44"/>
      <c r="J20" s="44"/>
      <c r="K20" s="44"/>
      <c r="L20" s="44"/>
      <c r="M20" s="44"/>
      <c r="N20" s="5"/>
      <c r="O20" s="5"/>
      <c r="P20" s="5"/>
      <c r="Q20" s="5"/>
      <c r="R20" s="5"/>
    </row>
    <row r="21" spans="1:19" ht="18" customHeight="1" x14ac:dyDescent="0.15">
      <c r="A21" s="5"/>
      <c r="I21" s="44"/>
      <c r="J21" s="44"/>
      <c r="K21" s="44"/>
      <c r="L21" s="44"/>
      <c r="M21" s="44"/>
      <c r="N21" s="5"/>
      <c r="O21" s="5"/>
      <c r="P21" s="5"/>
      <c r="Q21" s="5"/>
      <c r="R21" s="5"/>
    </row>
    <row r="22" spans="1:19" ht="18" customHeight="1" x14ac:dyDescent="0.15">
      <c r="A22" s="5"/>
      <c r="B22" s="7" t="s">
        <v>457</v>
      </c>
      <c r="C22" s="7"/>
      <c r="D22" s="15"/>
      <c r="H22" s="8" t="s">
        <v>312</v>
      </c>
      <c r="I22" s="44"/>
      <c r="J22" s="44"/>
      <c r="K22" s="44"/>
      <c r="L22" s="44"/>
      <c r="M22" s="44"/>
      <c r="N22" s="5"/>
      <c r="O22" s="5"/>
      <c r="P22" s="5"/>
      <c r="Q22" s="5"/>
      <c r="R22" s="5"/>
    </row>
    <row r="23" spans="1:19" ht="18" customHeight="1" x14ac:dyDescent="0.15">
      <c r="A23" s="5"/>
      <c r="B23" s="209" t="s">
        <v>22</v>
      </c>
      <c r="C23" s="210"/>
      <c r="D23" s="1" t="s">
        <v>445</v>
      </c>
      <c r="E23" s="1" t="s">
        <v>443</v>
      </c>
      <c r="F23" s="1" t="s">
        <v>460</v>
      </c>
      <c r="G23" s="1" t="s">
        <v>470</v>
      </c>
      <c r="H23" s="1" t="s">
        <v>483</v>
      </c>
      <c r="I23" s="7"/>
      <c r="J23" s="44"/>
      <c r="K23" s="44"/>
      <c r="L23" s="44"/>
      <c r="M23" s="44"/>
      <c r="N23" s="5"/>
      <c r="O23" s="5"/>
      <c r="P23" s="5"/>
      <c r="Q23" s="5"/>
      <c r="R23" s="5"/>
    </row>
    <row r="24" spans="1:19" ht="18" customHeight="1" x14ac:dyDescent="0.15">
      <c r="A24" s="5"/>
      <c r="B24" s="209" t="s">
        <v>456</v>
      </c>
      <c r="C24" s="210"/>
      <c r="D24" s="2">
        <v>58</v>
      </c>
      <c r="E24" s="2">
        <v>46</v>
      </c>
      <c r="F24" s="2">
        <v>66</v>
      </c>
      <c r="G24" s="2">
        <v>61</v>
      </c>
      <c r="H24" s="2">
        <v>59</v>
      </c>
      <c r="I24" s="44"/>
      <c r="J24" s="44"/>
      <c r="K24" s="44"/>
      <c r="L24" s="44"/>
      <c r="M24" s="44"/>
      <c r="N24" s="5"/>
      <c r="O24" s="5"/>
      <c r="P24" s="5"/>
      <c r="Q24" s="5"/>
      <c r="R24" s="5"/>
    </row>
    <row r="25" spans="1:19" ht="18" customHeight="1" x14ac:dyDescent="0.15">
      <c r="A25" s="5"/>
      <c r="I25" s="7"/>
      <c r="J25" s="44"/>
      <c r="K25" s="44"/>
      <c r="L25" s="44"/>
      <c r="M25" s="44"/>
      <c r="N25" s="5"/>
      <c r="O25" s="5"/>
      <c r="P25" s="5"/>
      <c r="Q25" s="5"/>
      <c r="R25" s="5"/>
    </row>
    <row r="26" spans="1:19" ht="18" customHeight="1" x14ac:dyDescent="0.15">
      <c r="B26" s="7" t="s">
        <v>458</v>
      </c>
      <c r="C26" s="7"/>
      <c r="D26" s="194"/>
      <c r="E26" s="194"/>
      <c r="F26" s="194"/>
      <c r="G26" s="194"/>
      <c r="H26" s="8" t="s">
        <v>312</v>
      </c>
      <c r="L26" s="44"/>
      <c r="M26" s="44"/>
      <c r="N26" s="5"/>
      <c r="O26" s="5"/>
    </row>
    <row r="27" spans="1:19" ht="18" customHeight="1" x14ac:dyDescent="0.15">
      <c r="B27" s="209" t="s">
        <v>22</v>
      </c>
      <c r="C27" s="210"/>
      <c r="D27" s="1" t="s">
        <v>445</v>
      </c>
      <c r="E27" s="1" t="s">
        <v>443</v>
      </c>
      <c r="F27" s="1" t="s">
        <v>460</v>
      </c>
      <c r="G27" s="1" t="s">
        <v>470</v>
      </c>
      <c r="H27" s="1" t="s">
        <v>483</v>
      </c>
      <c r="L27" s="44"/>
      <c r="M27" s="44"/>
      <c r="N27" s="5"/>
      <c r="O27" s="5"/>
    </row>
    <row r="28" spans="1:19" ht="18" customHeight="1" x14ac:dyDescent="0.15">
      <c r="B28" s="209" t="s">
        <v>456</v>
      </c>
      <c r="C28" s="210"/>
      <c r="D28" s="165">
        <v>52</v>
      </c>
      <c r="E28" s="165">
        <v>20</v>
      </c>
      <c r="F28" s="165">
        <v>12</v>
      </c>
      <c r="G28" s="165">
        <v>42</v>
      </c>
      <c r="H28" s="165">
        <v>39</v>
      </c>
      <c r="L28" s="44"/>
      <c r="M28" s="44"/>
      <c r="N28" s="5"/>
      <c r="O28" s="5"/>
    </row>
    <row r="29" spans="1:19" ht="18" customHeight="1" x14ac:dyDescent="0.15">
      <c r="A29" s="5"/>
      <c r="I29" s="7"/>
      <c r="J29" s="44"/>
      <c r="K29" s="44"/>
      <c r="L29" s="44"/>
      <c r="M29" s="44"/>
      <c r="N29" s="5"/>
      <c r="O29" s="5"/>
      <c r="P29" s="5"/>
      <c r="Q29" s="5"/>
      <c r="R29" s="5"/>
    </row>
    <row r="30" spans="1:19" ht="18" customHeight="1" x14ac:dyDescent="0.15">
      <c r="B30" s="7" t="s">
        <v>551</v>
      </c>
      <c r="C30" s="7"/>
      <c r="D30" s="194"/>
      <c r="E30" s="194"/>
      <c r="F30" s="194"/>
      <c r="G30" s="194"/>
      <c r="H30" s="8" t="s">
        <v>508</v>
      </c>
      <c r="L30" s="44"/>
      <c r="M30" s="44"/>
      <c r="N30" s="5"/>
      <c r="O30" s="5"/>
    </row>
    <row r="31" spans="1:19" ht="18" customHeight="1" x14ac:dyDescent="0.15">
      <c r="B31" s="209" t="s">
        <v>22</v>
      </c>
      <c r="C31" s="210"/>
      <c r="D31" s="1" t="s">
        <v>445</v>
      </c>
      <c r="E31" s="1" t="s">
        <v>443</v>
      </c>
      <c r="F31" s="1" t="s">
        <v>460</v>
      </c>
      <c r="G31" s="1" t="s">
        <v>470</v>
      </c>
      <c r="H31" s="1" t="s">
        <v>483</v>
      </c>
      <c r="M31" s="7"/>
      <c r="N31" s="146"/>
      <c r="O31" s="7"/>
    </row>
    <row r="32" spans="1:19" ht="18" customHeight="1" x14ac:dyDescent="0.15">
      <c r="B32" s="209" t="s">
        <v>215</v>
      </c>
      <c r="C32" s="210"/>
      <c r="D32" s="165" t="s">
        <v>549</v>
      </c>
      <c r="E32" s="165" t="s">
        <v>549</v>
      </c>
      <c r="F32" s="165" t="s">
        <v>549</v>
      </c>
      <c r="G32" s="165" t="s">
        <v>549</v>
      </c>
      <c r="H32" s="165">
        <v>1</v>
      </c>
    </row>
    <row r="33" spans="3:3" ht="18" customHeight="1" x14ac:dyDescent="0.15">
      <c r="C33" s="7" t="s">
        <v>550</v>
      </c>
    </row>
    <row r="34" spans="3:3" ht="18" customHeight="1" x14ac:dyDescent="0.15"/>
    <row r="35" spans="3:3" ht="18" customHeight="1" x14ac:dyDescent="0.15"/>
    <row r="36" spans="3:3" ht="18" customHeight="1" x14ac:dyDescent="0.15"/>
  </sheetData>
  <mergeCells count="14">
    <mergeCell ref="B31:C31"/>
    <mergeCell ref="B32:C32"/>
    <mergeCell ref="B28:C28"/>
    <mergeCell ref="B9:E9"/>
    <mergeCell ref="B14:E14"/>
    <mergeCell ref="B20:C20"/>
    <mergeCell ref="H2:J2"/>
    <mergeCell ref="B10:D13"/>
    <mergeCell ref="B27:C27"/>
    <mergeCell ref="B23:C23"/>
    <mergeCell ref="B24:C24"/>
    <mergeCell ref="B3:E3"/>
    <mergeCell ref="B19:C19"/>
    <mergeCell ref="B4:D8"/>
  </mergeCells>
  <phoneticPr fontId="2"/>
  <pageMargins left="1.1811023622047245" right="0.59055118110236227" top="0.78740157480314965" bottom="0.98425196850393704" header="0.59055118110236227" footer="0.59055118110236227"/>
  <pageSetup paperSize="9" scale="80" orientation="landscape" r:id="rId1"/>
  <headerFooter scaleWithDoc="0" alignWithMargins="0">
    <oddHeader>&amp;R&amp;"ＭＳ 明朝,標準"&amp;9障がい１７</oddHeader>
    <oddFooter>&amp;R&amp;"ＭＳ 明朝,標準"&amp;9障がい１７</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23"/>
  <sheetViews>
    <sheetView zoomScaleNormal="100" workbookViewId="0"/>
  </sheetViews>
  <sheetFormatPr defaultColWidth="9" defaultRowHeight="13.5" x14ac:dyDescent="0.15"/>
  <cols>
    <col min="1" max="1" width="4.625" style="192" customWidth="1"/>
    <col min="2" max="2" width="5" style="192" customWidth="1"/>
    <col min="3" max="3" width="5.375" style="192" customWidth="1"/>
    <col min="4" max="4" width="9.5" style="192" customWidth="1"/>
    <col min="5" max="9" width="11.875" style="192" customWidth="1"/>
    <col min="10" max="10" width="6.125" style="192" customWidth="1"/>
    <col min="11" max="16384" width="9" style="192"/>
  </cols>
  <sheetData>
    <row r="1" spans="1:10" ht="18" customHeight="1" x14ac:dyDescent="0.15">
      <c r="C1" s="10" t="s">
        <v>576</v>
      </c>
      <c r="D1" s="10"/>
      <c r="E1" s="10"/>
      <c r="F1" s="10"/>
      <c r="G1" s="10"/>
      <c r="H1" s="10"/>
      <c r="I1" s="10"/>
    </row>
    <row r="2" spans="1:10" ht="18" customHeight="1" x14ac:dyDescent="0.15">
      <c r="C2" s="10" t="s">
        <v>343</v>
      </c>
      <c r="D2" s="10"/>
      <c r="E2" s="10"/>
      <c r="F2" s="10"/>
      <c r="G2" s="10"/>
      <c r="H2" s="10"/>
      <c r="I2" s="11" t="s">
        <v>312</v>
      </c>
    </row>
    <row r="3" spans="1:10" ht="18" customHeight="1" x14ac:dyDescent="0.15">
      <c r="C3" s="266" t="s">
        <v>22</v>
      </c>
      <c r="D3" s="268"/>
      <c r="E3" s="2" t="s">
        <v>445</v>
      </c>
      <c r="F3" s="2" t="s">
        <v>443</v>
      </c>
      <c r="G3" s="2" t="s">
        <v>460</v>
      </c>
      <c r="H3" s="2" t="s">
        <v>470</v>
      </c>
      <c r="I3" s="2" t="s">
        <v>483</v>
      </c>
    </row>
    <row r="4" spans="1:10" ht="18" customHeight="1" x14ac:dyDescent="0.15">
      <c r="C4" s="266" t="s">
        <v>313</v>
      </c>
      <c r="D4" s="268"/>
      <c r="E4" s="2">
        <v>650</v>
      </c>
      <c r="F4" s="9" t="s">
        <v>352</v>
      </c>
      <c r="G4" s="9" t="s">
        <v>352</v>
      </c>
      <c r="H4" s="9" t="s">
        <v>352</v>
      </c>
      <c r="I4" s="9">
        <v>927</v>
      </c>
    </row>
    <row r="5" spans="1:10" ht="18" customHeight="1" x14ac:dyDescent="0.15">
      <c r="C5" s="266" t="s">
        <v>511</v>
      </c>
      <c r="D5" s="268"/>
      <c r="E5" s="2">
        <v>45</v>
      </c>
      <c r="F5" s="9" t="s">
        <v>352</v>
      </c>
      <c r="G5" s="9" t="s">
        <v>352</v>
      </c>
      <c r="H5" s="9" t="s">
        <v>352</v>
      </c>
      <c r="I5" s="9">
        <v>64</v>
      </c>
    </row>
    <row r="6" spans="1:10" ht="18" customHeight="1" x14ac:dyDescent="0.2">
      <c r="A6" s="56"/>
      <c r="B6" s="193"/>
      <c r="C6" s="10" t="s">
        <v>512</v>
      </c>
      <c r="D6" s="10"/>
      <c r="E6" s="10"/>
      <c r="F6" s="10"/>
      <c r="G6" s="10"/>
      <c r="H6" s="10"/>
      <c r="I6" s="10"/>
      <c r="J6" s="171"/>
    </row>
    <row r="7" spans="1:10" ht="18" customHeight="1" x14ac:dyDescent="0.15">
      <c r="A7" s="56"/>
      <c r="B7" s="193"/>
      <c r="C7" s="10"/>
      <c r="D7" s="193"/>
      <c r="E7" s="193"/>
      <c r="F7" s="193"/>
      <c r="G7" s="193"/>
      <c r="H7" s="193"/>
      <c r="I7" s="11"/>
    </row>
    <row r="8" spans="1:10" ht="18" customHeight="1" x14ac:dyDescent="0.15">
      <c r="B8" s="193"/>
      <c r="C8" s="10" t="s">
        <v>342</v>
      </c>
      <c r="D8" s="193"/>
      <c r="E8" s="193"/>
      <c r="F8" s="193"/>
      <c r="G8" s="193"/>
      <c r="H8" s="193"/>
      <c r="I8" s="11" t="s">
        <v>312</v>
      </c>
      <c r="J8" s="56"/>
    </row>
    <row r="9" spans="1:10" ht="18" customHeight="1" x14ac:dyDescent="0.15">
      <c r="B9" s="193"/>
      <c r="C9" s="266" t="s">
        <v>22</v>
      </c>
      <c r="D9" s="268"/>
      <c r="E9" s="2" t="s">
        <v>486</v>
      </c>
      <c r="F9" s="2" t="s">
        <v>487</v>
      </c>
      <c r="G9" s="2" t="s">
        <v>488</v>
      </c>
      <c r="H9" s="2" t="s">
        <v>489</v>
      </c>
      <c r="I9" s="2" t="s">
        <v>519</v>
      </c>
      <c r="J9" s="56"/>
    </row>
    <row r="10" spans="1:10" ht="18" customHeight="1" x14ac:dyDescent="0.15">
      <c r="B10" s="193"/>
      <c r="C10" s="266" t="s">
        <v>314</v>
      </c>
      <c r="D10" s="268"/>
      <c r="E10" s="106">
        <v>3121</v>
      </c>
      <c r="F10" s="106">
        <v>2235</v>
      </c>
      <c r="G10" s="106">
        <v>1254</v>
      </c>
      <c r="H10" s="172">
        <v>1817</v>
      </c>
      <c r="I10" s="172">
        <v>1129</v>
      </c>
    </row>
    <row r="11" spans="1:10" ht="18" customHeight="1" thickBot="1" x14ac:dyDescent="0.2">
      <c r="B11" s="193"/>
      <c r="C11" s="266" t="s">
        <v>315</v>
      </c>
      <c r="D11" s="268"/>
      <c r="E11" s="173">
        <v>728</v>
      </c>
      <c r="F11" s="173">
        <v>726</v>
      </c>
      <c r="G11" s="173">
        <v>718</v>
      </c>
      <c r="H11" s="174">
        <v>1742</v>
      </c>
      <c r="I11" s="174">
        <v>1525</v>
      </c>
      <c r="J11" s="10"/>
    </row>
    <row r="12" spans="1:10" ht="18" customHeight="1" thickBot="1" x14ac:dyDescent="0.2">
      <c r="B12" s="193"/>
      <c r="C12" s="266" t="s">
        <v>432</v>
      </c>
      <c r="D12" s="267"/>
      <c r="E12" s="65">
        <f>SUM(E10:E11)</f>
        <v>3849</v>
      </c>
      <c r="F12" s="65">
        <f>SUM(F10:F11)</f>
        <v>2961</v>
      </c>
      <c r="G12" s="65">
        <f>SUM(G10:G11)</f>
        <v>1972</v>
      </c>
      <c r="H12" s="65">
        <f>SUM(H10:H11)</f>
        <v>3559</v>
      </c>
      <c r="I12" s="65">
        <f>SUM(I10:I11)</f>
        <v>2654</v>
      </c>
      <c r="J12" s="125"/>
    </row>
    <row r="13" spans="1:10" ht="18" customHeight="1" x14ac:dyDescent="0.15">
      <c r="B13" s="193"/>
      <c r="C13" s="125"/>
      <c r="D13" s="125"/>
      <c r="E13" s="12"/>
      <c r="F13" s="12"/>
      <c r="G13" s="12"/>
      <c r="H13" s="12"/>
      <c r="I13" s="12"/>
      <c r="J13" s="125"/>
    </row>
    <row r="14" spans="1:10" ht="18" customHeight="1" x14ac:dyDescent="0.15">
      <c r="B14" s="193"/>
      <c r="C14" s="175" t="s">
        <v>344</v>
      </c>
      <c r="D14" s="176"/>
      <c r="E14" s="177"/>
      <c r="F14" s="177"/>
      <c r="G14" s="177"/>
      <c r="H14" s="177"/>
      <c r="I14" s="13" t="s">
        <v>316</v>
      </c>
      <c r="J14" s="125"/>
    </row>
    <row r="15" spans="1:10" ht="18" customHeight="1" x14ac:dyDescent="0.15">
      <c r="B15" s="193"/>
      <c r="C15" s="266" t="s">
        <v>22</v>
      </c>
      <c r="D15" s="268"/>
      <c r="E15" s="2" t="s">
        <v>445</v>
      </c>
      <c r="F15" s="2" t="s">
        <v>443</v>
      </c>
      <c r="G15" s="2" t="s">
        <v>460</v>
      </c>
      <c r="H15" s="2" t="s">
        <v>470</v>
      </c>
      <c r="I15" s="2" t="s">
        <v>483</v>
      </c>
      <c r="J15" s="125"/>
    </row>
    <row r="16" spans="1:10" ht="18" customHeight="1" x14ac:dyDescent="0.15">
      <c r="B16" s="193"/>
      <c r="C16" s="266" t="s">
        <v>215</v>
      </c>
      <c r="D16" s="268"/>
      <c r="E16" s="165">
        <v>11</v>
      </c>
      <c r="F16" s="165">
        <v>3</v>
      </c>
      <c r="G16" s="165">
        <v>5</v>
      </c>
      <c r="H16" s="166">
        <v>5</v>
      </c>
      <c r="I16" s="166">
        <v>14</v>
      </c>
      <c r="J16" s="125"/>
    </row>
    <row r="17" spans="2:10" ht="18" customHeight="1" x14ac:dyDescent="0.15">
      <c r="B17" s="193"/>
      <c r="C17" s="266" t="s">
        <v>7</v>
      </c>
      <c r="D17" s="268"/>
      <c r="E17" s="165">
        <v>65</v>
      </c>
      <c r="F17" s="165">
        <v>12</v>
      </c>
      <c r="G17" s="165">
        <v>15</v>
      </c>
      <c r="H17" s="166">
        <v>16</v>
      </c>
      <c r="I17" s="166">
        <v>19</v>
      </c>
      <c r="J17" s="125"/>
    </row>
    <row r="18" spans="2:10" ht="18" customHeight="1" x14ac:dyDescent="0.15">
      <c r="B18" s="193"/>
      <c r="C18" s="193"/>
      <c r="D18" s="193"/>
      <c r="E18" s="193"/>
      <c r="F18" s="193"/>
      <c r="G18" s="193"/>
      <c r="H18" s="193"/>
      <c r="I18" s="193"/>
      <c r="J18" s="56"/>
    </row>
    <row r="19" spans="2:10" ht="18" customHeight="1" x14ac:dyDescent="0.15">
      <c r="B19" s="193"/>
      <c r="C19" s="10" t="s">
        <v>345</v>
      </c>
      <c r="D19" s="193"/>
      <c r="E19" s="193"/>
      <c r="F19" s="193"/>
      <c r="G19" s="193"/>
      <c r="H19" s="193"/>
      <c r="I19" s="11" t="s">
        <v>317</v>
      </c>
      <c r="J19" s="56"/>
    </row>
    <row r="20" spans="2:10" ht="18" customHeight="1" x14ac:dyDescent="0.15">
      <c r="B20" s="193"/>
      <c r="C20" s="266" t="s">
        <v>22</v>
      </c>
      <c r="D20" s="268"/>
      <c r="E20" s="2" t="s">
        <v>445</v>
      </c>
      <c r="F20" s="2" t="s">
        <v>443</v>
      </c>
      <c r="G20" s="2" t="s">
        <v>460</v>
      </c>
      <c r="H20" s="2" t="s">
        <v>470</v>
      </c>
      <c r="I20" s="2" t="s">
        <v>483</v>
      </c>
      <c r="J20" s="10"/>
    </row>
    <row r="21" spans="2:10" ht="18" customHeight="1" x14ac:dyDescent="0.15">
      <c r="B21" s="193"/>
      <c r="C21" s="266" t="s">
        <v>318</v>
      </c>
      <c r="D21" s="268"/>
      <c r="E21" s="2">
        <v>4</v>
      </c>
      <c r="F21" s="2">
        <v>0</v>
      </c>
      <c r="G21" s="2">
        <v>0</v>
      </c>
      <c r="H21" s="2">
        <v>2</v>
      </c>
      <c r="I21" s="2">
        <v>3</v>
      </c>
      <c r="J21" s="125"/>
    </row>
    <row r="22" spans="2:10" ht="18" customHeight="1" x14ac:dyDescent="0.15">
      <c r="C22" s="266" t="s">
        <v>319</v>
      </c>
      <c r="D22" s="268"/>
      <c r="E22" s="165">
        <v>20</v>
      </c>
      <c r="F22" s="165">
        <v>0</v>
      </c>
      <c r="G22" s="165">
        <v>0</v>
      </c>
      <c r="H22" s="165">
        <v>8</v>
      </c>
      <c r="I22" s="165">
        <v>9</v>
      </c>
      <c r="J22" s="125"/>
    </row>
    <row r="23" spans="2:10" ht="18" customHeight="1" x14ac:dyDescent="0.15">
      <c r="C23" s="14"/>
      <c r="D23" s="14"/>
      <c r="E23" s="14"/>
      <c r="F23" s="14"/>
      <c r="G23" s="14"/>
      <c r="H23" s="14"/>
      <c r="I23" s="14"/>
      <c r="J23" s="125"/>
    </row>
  </sheetData>
  <mergeCells count="13">
    <mergeCell ref="C11:D11"/>
    <mergeCell ref="C3:D3"/>
    <mergeCell ref="C4:D4"/>
    <mergeCell ref="C5:D5"/>
    <mergeCell ref="C9:D9"/>
    <mergeCell ref="C10:D10"/>
    <mergeCell ref="C22:D22"/>
    <mergeCell ref="C12:D12"/>
    <mergeCell ref="C15:D15"/>
    <mergeCell ref="C16:D16"/>
    <mergeCell ref="C17:D17"/>
    <mergeCell ref="C20:D20"/>
    <mergeCell ref="C21:D21"/>
  </mergeCells>
  <phoneticPr fontId="2"/>
  <pageMargins left="0.98425196850393704" right="0.55118110236220474" top="1.1811023622047245" bottom="0.98425196850393704" header="0.59055118110236227" footer="0.59055118110236227"/>
  <pageSetup paperSize="9" scale="80" orientation="landscape" r:id="rId1"/>
  <headerFooter scaleWithDoc="0" alignWithMargins="0">
    <oddHeader>&amp;R&amp;"ＭＳ 明朝,標準"&amp;9障がい１８</oddHeader>
    <oddFooter>&amp;R&amp;"ＭＳ 明朝,標準"&amp;9障がい１８</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5"/>
  <sheetViews>
    <sheetView zoomScaleNormal="100" zoomScaleSheetLayoutView="80" zoomScalePageLayoutView="81" workbookViewId="0"/>
  </sheetViews>
  <sheetFormatPr defaultColWidth="9" defaultRowHeight="13.5" x14ac:dyDescent="0.15"/>
  <cols>
    <col min="1" max="1" width="6.375" style="5" customWidth="1"/>
    <col min="2" max="13" width="8.625" style="5" customWidth="1"/>
    <col min="14" max="14" width="8.875" style="5" customWidth="1"/>
    <col min="15" max="15" width="3.375" style="5" customWidth="1"/>
    <col min="16" max="17" width="9.625" style="5" customWidth="1"/>
    <col min="18" max="21" width="6.125" style="5" customWidth="1"/>
    <col min="22" max="22" width="6.875" style="5" customWidth="1"/>
    <col min="23" max="16384" width="9" style="5"/>
  </cols>
  <sheetData>
    <row r="1" spans="1:22" ht="19.899999999999999" customHeight="1" x14ac:dyDescent="0.15">
      <c r="A1" s="5" t="s">
        <v>495</v>
      </c>
    </row>
    <row r="2" spans="1:22" ht="19.899999999999999" customHeight="1" x14ac:dyDescent="0.15"/>
    <row r="3" spans="1:22" ht="20.25" customHeight="1" x14ac:dyDescent="0.15">
      <c r="A3" s="211" t="s">
        <v>496</v>
      </c>
      <c r="B3" s="211"/>
      <c r="C3" s="211"/>
      <c r="D3" s="211"/>
    </row>
    <row r="4" spans="1:22" ht="25.15" customHeight="1" x14ac:dyDescent="0.15">
      <c r="A4" s="15"/>
      <c r="B4" s="28"/>
      <c r="C4" s="28"/>
      <c r="D4" s="28"/>
      <c r="H4" s="208" t="s">
        <v>390</v>
      </c>
      <c r="I4" s="208"/>
      <c r="J4" s="208"/>
      <c r="K4" s="208"/>
      <c r="L4" s="208"/>
      <c r="M4" s="208"/>
      <c r="N4" s="208"/>
    </row>
    <row r="5" spans="1:22" ht="25.15" customHeight="1" x14ac:dyDescent="0.15">
      <c r="A5" s="213" t="s">
        <v>112</v>
      </c>
      <c r="B5" s="209" t="s">
        <v>23</v>
      </c>
      <c r="C5" s="216"/>
      <c r="D5" s="217"/>
      <c r="E5" s="209" t="s">
        <v>409</v>
      </c>
      <c r="F5" s="217"/>
      <c r="G5" s="209" t="s">
        <v>410</v>
      </c>
      <c r="H5" s="210"/>
      <c r="I5" s="209" t="s">
        <v>248</v>
      </c>
      <c r="J5" s="217"/>
      <c r="K5" s="209" t="s">
        <v>411</v>
      </c>
      <c r="L5" s="217"/>
      <c r="M5" s="209" t="s">
        <v>412</v>
      </c>
      <c r="N5" s="217"/>
    </row>
    <row r="6" spans="1:22" ht="25.15" customHeight="1" thickBot="1" x14ac:dyDescent="0.2">
      <c r="A6" s="214"/>
      <c r="B6" s="22" t="s">
        <v>9</v>
      </c>
      <c r="C6" s="22" t="s">
        <v>89</v>
      </c>
      <c r="D6" s="22" t="s">
        <v>90</v>
      </c>
      <c r="E6" s="1" t="s">
        <v>89</v>
      </c>
      <c r="F6" s="1" t="s">
        <v>90</v>
      </c>
      <c r="G6" s="1" t="s">
        <v>89</v>
      </c>
      <c r="H6" s="1" t="s">
        <v>90</v>
      </c>
      <c r="I6" s="1" t="s">
        <v>89</v>
      </c>
      <c r="J6" s="1" t="s">
        <v>90</v>
      </c>
      <c r="K6" s="1" t="s">
        <v>89</v>
      </c>
      <c r="L6" s="1" t="s">
        <v>90</v>
      </c>
      <c r="M6" s="1" t="s">
        <v>89</v>
      </c>
      <c r="N6" s="1" t="s">
        <v>90</v>
      </c>
      <c r="P6" s="29" t="s">
        <v>245</v>
      </c>
    </row>
    <row r="7" spans="1:22" ht="25.15" customHeight="1" thickBot="1" x14ac:dyDescent="0.2">
      <c r="A7" s="25" t="s">
        <v>443</v>
      </c>
      <c r="B7" s="30">
        <f>C7+D7</f>
        <v>4343</v>
      </c>
      <c r="C7" s="30">
        <f t="shared" ref="C7:D11" si="0">E7+G7+I7+K7+M7</f>
        <v>104</v>
      </c>
      <c r="D7" s="30">
        <f t="shared" si="0"/>
        <v>4239</v>
      </c>
      <c r="E7" s="31">
        <v>7</v>
      </c>
      <c r="F7" s="32">
        <v>261</v>
      </c>
      <c r="G7" s="32">
        <v>11</v>
      </c>
      <c r="H7" s="32">
        <v>376</v>
      </c>
      <c r="I7" s="33">
        <v>3</v>
      </c>
      <c r="J7" s="34">
        <v>51</v>
      </c>
      <c r="K7" s="34">
        <v>54</v>
      </c>
      <c r="L7" s="34">
        <v>1909</v>
      </c>
      <c r="M7" s="33">
        <v>29</v>
      </c>
      <c r="N7" s="33">
        <v>1642</v>
      </c>
      <c r="P7" s="29"/>
      <c r="T7" s="207" t="s">
        <v>129</v>
      </c>
      <c r="U7" s="207"/>
      <c r="V7" s="207"/>
    </row>
    <row r="8" spans="1:22" ht="25.15" customHeight="1" thickBot="1" x14ac:dyDescent="0.2">
      <c r="A8" s="25" t="s">
        <v>460</v>
      </c>
      <c r="B8" s="30">
        <f>C8+D8</f>
        <v>4379</v>
      </c>
      <c r="C8" s="30">
        <f t="shared" si="0"/>
        <v>105</v>
      </c>
      <c r="D8" s="30">
        <f t="shared" si="0"/>
        <v>4274</v>
      </c>
      <c r="E8" s="31">
        <v>7</v>
      </c>
      <c r="F8" s="32">
        <v>263</v>
      </c>
      <c r="G8" s="32">
        <v>10</v>
      </c>
      <c r="H8" s="32">
        <v>377</v>
      </c>
      <c r="I8" s="33">
        <v>3</v>
      </c>
      <c r="J8" s="34">
        <v>58</v>
      </c>
      <c r="K8" s="34">
        <v>55</v>
      </c>
      <c r="L8" s="34">
        <v>1894</v>
      </c>
      <c r="M8" s="33">
        <v>30</v>
      </c>
      <c r="N8" s="33">
        <v>1682</v>
      </c>
      <c r="P8" s="35"/>
      <c r="Q8" s="36" t="s">
        <v>415</v>
      </c>
      <c r="R8" s="213" t="s">
        <v>130</v>
      </c>
      <c r="S8" s="213" t="s">
        <v>131</v>
      </c>
      <c r="T8" s="213" t="s">
        <v>132</v>
      </c>
      <c r="U8" s="213" t="s">
        <v>133</v>
      </c>
      <c r="V8" s="213" t="s">
        <v>9</v>
      </c>
    </row>
    <row r="9" spans="1:22" ht="25.15" customHeight="1" thickBot="1" x14ac:dyDescent="0.2">
      <c r="A9" s="25" t="s">
        <v>470</v>
      </c>
      <c r="B9" s="30">
        <f>C9+D9</f>
        <v>4280</v>
      </c>
      <c r="C9" s="30">
        <f t="shared" si="0"/>
        <v>107</v>
      </c>
      <c r="D9" s="30">
        <f t="shared" si="0"/>
        <v>4173</v>
      </c>
      <c r="E9" s="31">
        <v>7</v>
      </c>
      <c r="F9" s="32">
        <v>283</v>
      </c>
      <c r="G9" s="32">
        <v>8</v>
      </c>
      <c r="H9" s="32">
        <v>379</v>
      </c>
      <c r="I9" s="33">
        <v>5</v>
      </c>
      <c r="J9" s="34">
        <v>71</v>
      </c>
      <c r="K9" s="34">
        <v>59</v>
      </c>
      <c r="L9" s="34">
        <v>1827</v>
      </c>
      <c r="M9" s="33">
        <v>28</v>
      </c>
      <c r="N9" s="33">
        <v>1613</v>
      </c>
      <c r="P9" s="19" t="s">
        <v>414</v>
      </c>
      <c r="Q9" s="37"/>
      <c r="R9" s="214"/>
      <c r="S9" s="214"/>
      <c r="T9" s="214"/>
      <c r="U9" s="214"/>
      <c r="V9" s="219"/>
    </row>
    <row r="10" spans="1:22" ht="25.15" customHeight="1" thickBot="1" x14ac:dyDescent="0.2">
      <c r="A10" s="25" t="s">
        <v>483</v>
      </c>
      <c r="B10" s="30">
        <f>C10+D10</f>
        <v>4238</v>
      </c>
      <c r="C10" s="30">
        <f t="shared" si="0"/>
        <v>113</v>
      </c>
      <c r="D10" s="30">
        <f t="shared" si="0"/>
        <v>4125</v>
      </c>
      <c r="E10" s="31">
        <v>6</v>
      </c>
      <c r="F10" s="32">
        <v>287</v>
      </c>
      <c r="G10" s="32">
        <v>10</v>
      </c>
      <c r="H10" s="32">
        <v>375</v>
      </c>
      <c r="I10" s="33">
        <v>5</v>
      </c>
      <c r="J10" s="34">
        <v>76</v>
      </c>
      <c r="K10" s="34">
        <v>63</v>
      </c>
      <c r="L10" s="34">
        <v>1755</v>
      </c>
      <c r="M10" s="33">
        <v>29</v>
      </c>
      <c r="N10" s="33">
        <v>1632</v>
      </c>
      <c r="P10" s="213" t="s">
        <v>135</v>
      </c>
      <c r="Q10" s="1" t="s">
        <v>89</v>
      </c>
      <c r="R10" s="1">
        <v>3</v>
      </c>
      <c r="S10" s="1">
        <v>0</v>
      </c>
      <c r="T10" s="1">
        <v>0</v>
      </c>
      <c r="U10" s="25">
        <v>0</v>
      </c>
      <c r="V10" s="30">
        <f>SUM(R10:U10)</f>
        <v>3</v>
      </c>
    </row>
    <row r="11" spans="1:22" ht="25.15" customHeight="1" thickBot="1" x14ac:dyDescent="0.2">
      <c r="A11" s="25" t="s">
        <v>515</v>
      </c>
      <c r="B11" s="30">
        <f>C11+D11</f>
        <v>4228</v>
      </c>
      <c r="C11" s="30">
        <f t="shared" si="0"/>
        <v>115</v>
      </c>
      <c r="D11" s="30">
        <f t="shared" si="0"/>
        <v>4113</v>
      </c>
      <c r="E11" s="31">
        <v>6</v>
      </c>
      <c r="F11" s="32">
        <v>293</v>
      </c>
      <c r="G11" s="32">
        <v>13</v>
      </c>
      <c r="H11" s="32">
        <v>374</v>
      </c>
      <c r="I11" s="33">
        <v>5</v>
      </c>
      <c r="J11" s="34">
        <v>63</v>
      </c>
      <c r="K11" s="34">
        <v>61</v>
      </c>
      <c r="L11" s="34">
        <v>1757</v>
      </c>
      <c r="M11" s="33">
        <v>30</v>
      </c>
      <c r="N11" s="33">
        <v>1626</v>
      </c>
      <c r="P11" s="214"/>
      <c r="Q11" s="22" t="s">
        <v>90</v>
      </c>
      <c r="R11" s="22">
        <v>13</v>
      </c>
      <c r="S11" s="22">
        <v>0</v>
      </c>
      <c r="T11" s="22">
        <v>23</v>
      </c>
      <c r="U11" s="179">
        <v>12</v>
      </c>
      <c r="V11" s="30">
        <f>SUM(R11:U11)</f>
        <v>48</v>
      </c>
    </row>
    <row r="12" spans="1:22" ht="25.15" customHeight="1" thickBot="1" x14ac:dyDescent="0.2">
      <c r="A12" s="218" t="s">
        <v>134</v>
      </c>
      <c r="B12" s="218"/>
      <c r="C12" s="218"/>
      <c r="D12" s="218"/>
      <c r="E12" s="218"/>
      <c r="F12" s="218"/>
      <c r="G12" s="218"/>
      <c r="H12" s="218"/>
      <c r="I12" s="218"/>
      <c r="J12" s="218"/>
      <c r="K12" s="218"/>
      <c r="L12" s="38"/>
      <c r="M12" s="38"/>
      <c r="N12" s="38"/>
      <c r="P12" s="213" t="s">
        <v>137</v>
      </c>
      <c r="Q12" s="1" t="s">
        <v>89</v>
      </c>
      <c r="R12" s="1">
        <v>6</v>
      </c>
      <c r="S12" s="1">
        <v>0</v>
      </c>
      <c r="T12" s="1">
        <v>11</v>
      </c>
      <c r="U12" s="25">
        <v>2</v>
      </c>
      <c r="V12" s="30">
        <f t="shared" ref="V12:V25" si="1">SUM(R12:U12)</f>
        <v>19</v>
      </c>
    </row>
    <row r="13" spans="1:22" ht="25.15" customHeight="1" thickBot="1" x14ac:dyDescent="0.2">
      <c r="A13" s="7"/>
      <c r="B13" s="7"/>
      <c r="C13" s="7"/>
      <c r="D13" s="7"/>
      <c r="E13"/>
      <c r="J13" s="38"/>
      <c r="P13" s="214"/>
      <c r="Q13" s="1" t="s">
        <v>90</v>
      </c>
      <c r="R13" s="1">
        <v>586</v>
      </c>
      <c r="S13" s="1">
        <v>5</v>
      </c>
      <c r="T13" s="1">
        <v>100</v>
      </c>
      <c r="U13" s="25">
        <v>152</v>
      </c>
      <c r="V13" s="30">
        <f t="shared" si="1"/>
        <v>843</v>
      </c>
    </row>
    <row r="14" spans="1:22" ht="25.15" customHeight="1" thickBot="1" x14ac:dyDescent="0.2">
      <c r="P14" s="213" t="s">
        <v>138</v>
      </c>
      <c r="Q14" s="1" t="s">
        <v>89</v>
      </c>
      <c r="R14" s="1">
        <v>0</v>
      </c>
      <c r="S14" s="1">
        <v>0</v>
      </c>
      <c r="T14" s="1">
        <v>0</v>
      </c>
      <c r="U14" s="25">
        <v>0</v>
      </c>
      <c r="V14" s="30">
        <f t="shared" si="1"/>
        <v>0</v>
      </c>
    </row>
    <row r="15" spans="1:22" ht="25.15" customHeight="1" thickBot="1" x14ac:dyDescent="0.2">
      <c r="A15" s="211" t="s">
        <v>244</v>
      </c>
      <c r="B15" s="211"/>
      <c r="C15" s="211"/>
      <c r="D15" s="211"/>
      <c r="E15" s="212"/>
      <c r="H15" s="7"/>
      <c r="I15" s="7"/>
      <c r="J15" s="7"/>
      <c r="K15" s="7"/>
      <c r="L15" s="7"/>
      <c r="M15" s="7"/>
      <c r="N15" s="7"/>
      <c r="P15" s="214"/>
      <c r="Q15" s="1" t="s">
        <v>90</v>
      </c>
      <c r="R15" s="1">
        <v>404</v>
      </c>
      <c r="S15" s="1">
        <v>0</v>
      </c>
      <c r="T15" s="1">
        <v>5</v>
      </c>
      <c r="U15" s="25">
        <v>3</v>
      </c>
      <c r="V15" s="30">
        <f t="shared" si="1"/>
        <v>412</v>
      </c>
    </row>
    <row r="16" spans="1:22" ht="25.15" customHeight="1" thickBot="1" x14ac:dyDescent="0.2">
      <c r="A16" s="39"/>
      <c r="B16" s="39"/>
      <c r="C16" s="205"/>
      <c r="D16" s="205"/>
      <c r="E16" s="208" t="s">
        <v>553</v>
      </c>
      <c r="F16" s="208"/>
      <c r="G16" s="208"/>
      <c r="H16" s="208"/>
      <c r="I16" s="208"/>
      <c r="J16" s="208"/>
      <c r="K16" s="208"/>
      <c r="L16" s="208"/>
      <c r="M16" s="208"/>
      <c r="N16" s="208"/>
      <c r="P16" s="213" t="s">
        <v>212</v>
      </c>
      <c r="Q16" s="1" t="s">
        <v>89</v>
      </c>
      <c r="R16" s="1">
        <v>0</v>
      </c>
      <c r="S16" s="1">
        <v>0</v>
      </c>
      <c r="T16" s="1">
        <v>3</v>
      </c>
      <c r="U16" s="25">
        <v>2</v>
      </c>
      <c r="V16" s="30">
        <f t="shared" si="1"/>
        <v>5</v>
      </c>
    </row>
    <row r="17" spans="1:22" ht="25.15" customHeight="1" thickBot="1" x14ac:dyDescent="0.2">
      <c r="A17" s="213" t="s">
        <v>136</v>
      </c>
      <c r="B17" s="209" t="s">
        <v>23</v>
      </c>
      <c r="C17" s="215"/>
      <c r="D17" s="210"/>
      <c r="E17" s="209" t="s">
        <v>409</v>
      </c>
      <c r="F17" s="210"/>
      <c r="G17" s="209" t="s">
        <v>410</v>
      </c>
      <c r="H17" s="210"/>
      <c r="I17" s="209" t="s">
        <v>248</v>
      </c>
      <c r="J17" s="210"/>
      <c r="K17" s="209" t="s">
        <v>411</v>
      </c>
      <c r="L17" s="210"/>
      <c r="M17" s="209" t="s">
        <v>413</v>
      </c>
      <c r="N17" s="210"/>
      <c r="P17" s="214"/>
      <c r="Q17" s="1" t="s">
        <v>90</v>
      </c>
      <c r="R17" s="1">
        <v>8</v>
      </c>
      <c r="S17" s="1">
        <v>1</v>
      </c>
      <c r="T17" s="1">
        <v>9</v>
      </c>
      <c r="U17" s="25">
        <v>225</v>
      </c>
      <c r="V17" s="30">
        <f t="shared" si="1"/>
        <v>243</v>
      </c>
    </row>
    <row r="18" spans="1:22" ht="25.15" customHeight="1" thickBot="1" x14ac:dyDescent="0.2">
      <c r="A18" s="220"/>
      <c r="B18" s="22" t="s">
        <v>9</v>
      </c>
      <c r="C18" s="22" t="s">
        <v>89</v>
      </c>
      <c r="D18" s="22" t="s">
        <v>90</v>
      </c>
      <c r="E18" s="1" t="s">
        <v>89</v>
      </c>
      <c r="F18" s="1" t="s">
        <v>90</v>
      </c>
      <c r="G18" s="1" t="s">
        <v>89</v>
      </c>
      <c r="H18" s="1" t="s">
        <v>90</v>
      </c>
      <c r="I18" s="1" t="s">
        <v>89</v>
      </c>
      <c r="J18" s="1" t="s">
        <v>90</v>
      </c>
      <c r="K18" s="1" t="s">
        <v>89</v>
      </c>
      <c r="L18" s="1" t="s">
        <v>90</v>
      </c>
      <c r="M18" s="1" t="s">
        <v>89</v>
      </c>
      <c r="N18" s="1" t="s">
        <v>90</v>
      </c>
      <c r="P18" s="213" t="s">
        <v>140</v>
      </c>
      <c r="Q18" s="1" t="s">
        <v>89</v>
      </c>
      <c r="R18" s="1">
        <v>0</v>
      </c>
      <c r="S18" s="1">
        <v>0</v>
      </c>
      <c r="T18" s="1">
        <v>0</v>
      </c>
      <c r="U18" s="25">
        <v>0</v>
      </c>
      <c r="V18" s="30">
        <f t="shared" si="1"/>
        <v>0</v>
      </c>
    </row>
    <row r="19" spans="1:22" ht="25.15" customHeight="1" thickBot="1" x14ac:dyDescent="0.2">
      <c r="A19" s="21" t="s">
        <v>130</v>
      </c>
      <c r="B19" s="30">
        <f>C19+D19</f>
        <v>1533</v>
      </c>
      <c r="C19" s="40">
        <f t="shared" ref="C19:D24" si="2">E19+G19+I19+K19+M19</f>
        <v>40</v>
      </c>
      <c r="D19" s="40">
        <f t="shared" si="2"/>
        <v>1493</v>
      </c>
      <c r="E19" s="183">
        <v>2</v>
      </c>
      <c r="F19" s="181">
        <v>88</v>
      </c>
      <c r="G19" s="181">
        <v>1</v>
      </c>
      <c r="H19" s="181">
        <v>22</v>
      </c>
      <c r="I19" s="181">
        <v>1</v>
      </c>
      <c r="J19" s="181">
        <v>7</v>
      </c>
      <c r="K19" s="181">
        <v>24</v>
      </c>
      <c r="L19" s="181">
        <v>346</v>
      </c>
      <c r="M19" s="181">
        <v>12</v>
      </c>
      <c r="N19" s="181">
        <v>1030</v>
      </c>
      <c r="P19" s="214"/>
      <c r="Q19" s="1" t="s">
        <v>90</v>
      </c>
      <c r="R19" s="22">
        <v>1</v>
      </c>
      <c r="S19" s="22">
        <v>0</v>
      </c>
      <c r="T19" s="22">
        <v>0</v>
      </c>
      <c r="U19" s="179">
        <v>4</v>
      </c>
      <c r="V19" s="30">
        <f t="shared" si="1"/>
        <v>5</v>
      </c>
    </row>
    <row r="20" spans="1:22" ht="25.15" customHeight="1" thickBot="1" x14ac:dyDescent="0.2">
      <c r="A20" s="25" t="s">
        <v>131</v>
      </c>
      <c r="B20" s="30">
        <f t="shared" ref="B20:B25" si="3">C20+D20</f>
        <v>613</v>
      </c>
      <c r="C20" s="40">
        <f t="shared" si="2"/>
        <v>20</v>
      </c>
      <c r="D20" s="40">
        <f t="shared" si="2"/>
        <v>593</v>
      </c>
      <c r="E20" s="34">
        <v>0</v>
      </c>
      <c r="F20" s="33">
        <v>100</v>
      </c>
      <c r="G20" s="33">
        <v>4</v>
      </c>
      <c r="H20" s="33">
        <v>91</v>
      </c>
      <c r="I20" s="181">
        <v>1</v>
      </c>
      <c r="J20" s="33">
        <v>4</v>
      </c>
      <c r="K20" s="33">
        <v>15</v>
      </c>
      <c r="L20" s="33">
        <v>375</v>
      </c>
      <c r="M20" s="33">
        <v>0</v>
      </c>
      <c r="N20" s="33">
        <v>23</v>
      </c>
      <c r="P20" s="213" t="s">
        <v>213</v>
      </c>
      <c r="Q20" s="1" t="s">
        <v>89</v>
      </c>
      <c r="R20" s="1">
        <v>3</v>
      </c>
      <c r="S20" s="1">
        <v>0</v>
      </c>
      <c r="T20" s="1">
        <v>0</v>
      </c>
      <c r="U20" s="25">
        <v>0</v>
      </c>
      <c r="V20" s="30">
        <f t="shared" si="1"/>
        <v>3</v>
      </c>
    </row>
    <row r="21" spans="1:22" ht="25.15" customHeight="1" thickBot="1" x14ac:dyDescent="0.2">
      <c r="A21" s="25" t="s">
        <v>132</v>
      </c>
      <c r="B21" s="30">
        <f t="shared" si="3"/>
        <v>573</v>
      </c>
      <c r="C21" s="40">
        <f t="shared" si="2"/>
        <v>32</v>
      </c>
      <c r="D21" s="40">
        <f t="shared" si="2"/>
        <v>541</v>
      </c>
      <c r="E21" s="34">
        <v>0</v>
      </c>
      <c r="F21" s="33">
        <v>13</v>
      </c>
      <c r="G21" s="33">
        <v>3</v>
      </c>
      <c r="H21" s="33">
        <v>38</v>
      </c>
      <c r="I21" s="181">
        <v>2</v>
      </c>
      <c r="J21" s="33">
        <v>29</v>
      </c>
      <c r="K21" s="33">
        <v>13</v>
      </c>
      <c r="L21" s="33">
        <v>305</v>
      </c>
      <c r="M21" s="33">
        <v>14</v>
      </c>
      <c r="N21" s="33">
        <v>156</v>
      </c>
      <c r="P21" s="214"/>
      <c r="Q21" s="1" t="s">
        <v>90</v>
      </c>
      <c r="R21" s="22">
        <v>13</v>
      </c>
      <c r="S21" s="22">
        <v>1</v>
      </c>
      <c r="T21" s="22">
        <v>0</v>
      </c>
      <c r="U21" s="179">
        <v>1</v>
      </c>
      <c r="V21" s="30">
        <f t="shared" si="1"/>
        <v>15</v>
      </c>
    </row>
    <row r="22" spans="1:22" ht="25.15" customHeight="1" thickBot="1" x14ac:dyDescent="0.2">
      <c r="A22" s="25" t="s">
        <v>133</v>
      </c>
      <c r="B22" s="30">
        <f t="shared" si="3"/>
        <v>1099</v>
      </c>
      <c r="C22" s="40">
        <f t="shared" si="2"/>
        <v>16</v>
      </c>
      <c r="D22" s="40">
        <f t="shared" si="2"/>
        <v>1083</v>
      </c>
      <c r="E22" s="34">
        <v>2</v>
      </c>
      <c r="F22" s="33">
        <v>28</v>
      </c>
      <c r="G22" s="33">
        <v>1</v>
      </c>
      <c r="H22" s="33">
        <v>117</v>
      </c>
      <c r="I22" s="181">
        <v>1</v>
      </c>
      <c r="J22" s="33">
        <v>23</v>
      </c>
      <c r="K22" s="33">
        <v>8</v>
      </c>
      <c r="L22" s="33">
        <v>498</v>
      </c>
      <c r="M22" s="33">
        <v>4</v>
      </c>
      <c r="N22" s="33">
        <v>417</v>
      </c>
      <c r="P22" s="213" t="s">
        <v>214</v>
      </c>
      <c r="Q22" s="1" t="s">
        <v>89</v>
      </c>
      <c r="R22" s="1">
        <v>0</v>
      </c>
      <c r="S22" s="1">
        <v>0</v>
      </c>
      <c r="T22" s="1">
        <v>0</v>
      </c>
      <c r="U22" s="25">
        <v>0</v>
      </c>
      <c r="V22" s="30">
        <f t="shared" si="1"/>
        <v>0</v>
      </c>
    </row>
    <row r="23" spans="1:22" ht="25.15" customHeight="1" thickBot="1" x14ac:dyDescent="0.2">
      <c r="A23" s="25" t="s">
        <v>139</v>
      </c>
      <c r="B23" s="30">
        <f t="shared" si="3"/>
        <v>203</v>
      </c>
      <c r="C23" s="40">
        <f t="shared" si="2"/>
        <v>3</v>
      </c>
      <c r="D23" s="40">
        <f t="shared" si="2"/>
        <v>200</v>
      </c>
      <c r="E23" s="34">
        <v>2</v>
      </c>
      <c r="F23" s="33">
        <v>54</v>
      </c>
      <c r="G23" s="33">
        <v>0</v>
      </c>
      <c r="H23" s="33">
        <v>2</v>
      </c>
      <c r="I23" s="181">
        <v>0</v>
      </c>
      <c r="J23" s="33">
        <v>0</v>
      </c>
      <c r="K23" s="33">
        <v>1</v>
      </c>
      <c r="L23" s="33">
        <v>144</v>
      </c>
      <c r="M23" s="33">
        <v>0</v>
      </c>
      <c r="N23" s="33">
        <v>0</v>
      </c>
      <c r="P23" s="214"/>
      <c r="Q23" s="1" t="s">
        <v>90</v>
      </c>
      <c r="R23" s="22">
        <v>5</v>
      </c>
      <c r="S23" s="22">
        <v>16</v>
      </c>
      <c r="T23" s="22">
        <v>19</v>
      </c>
      <c r="U23" s="179">
        <v>20</v>
      </c>
      <c r="V23" s="30">
        <f t="shared" si="1"/>
        <v>60</v>
      </c>
    </row>
    <row r="24" spans="1:22" ht="25.15" customHeight="1" thickBot="1" x14ac:dyDescent="0.2">
      <c r="A24" s="25" t="s">
        <v>141</v>
      </c>
      <c r="B24" s="30">
        <f t="shared" si="3"/>
        <v>207</v>
      </c>
      <c r="C24" s="40">
        <f t="shared" si="2"/>
        <v>4</v>
      </c>
      <c r="D24" s="40">
        <f t="shared" si="2"/>
        <v>203</v>
      </c>
      <c r="E24" s="182">
        <v>0</v>
      </c>
      <c r="F24" s="180">
        <v>10</v>
      </c>
      <c r="G24" s="180">
        <v>4</v>
      </c>
      <c r="H24" s="180">
        <v>104</v>
      </c>
      <c r="I24" s="180">
        <v>0</v>
      </c>
      <c r="J24" s="180">
        <v>0</v>
      </c>
      <c r="K24" s="180">
        <v>0</v>
      </c>
      <c r="L24" s="180">
        <v>89</v>
      </c>
      <c r="M24" s="33">
        <v>0</v>
      </c>
      <c r="N24" s="180">
        <v>0</v>
      </c>
      <c r="O24" s="41"/>
      <c r="P24" s="221" t="s">
        <v>9</v>
      </c>
      <c r="Q24" s="25" t="s">
        <v>89</v>
      </c>
      <c r="R24" s="42">
        <f t="shared" ref="R24:U25" si="4">R10+R12+R14+R16+R18+R20+R22</f>
        <v>12</v>
      </c>
      <c r="S24" s="42">
        <f t="shared" si="4"/>
        <v>0</v>
      </c>
      <c r="T24" s="42">
        <f t="shared" si="4"/>
        <v>14</v>
      </c>
      <c r="U24" s="42">
        <f t="shared" si="4"/>
        <v>4</v>
      </c>
      <c r="V24" s="30">
        <f t="shared" si="1"/>
        <v>30</v>
      </c>
    </row>
    <row r="25" spans="1:22" ht="25.15" customHeight="1" thickBot="1" x14ac:dyDescent="0.2">
      <c r="A25" s="25" t="s">
        <v>9</v>
      </c>
      <c r="B25" s="30">
        <f t="shared" si="3"/>
        <v>4228</v>
      </c>
      <c r="C25" s="30">
        <f>SUM(C19:C24)</f>
        <v>115</v>
      </c>
      <c r="D25" s="40">
        <f>SUM(D19:D24)</f>
        <v>4113</v>
      </c>
      <c r="E25" s="40">
        <f>SUM(E19:E24)</f>
        <v>6</v>
      </c>
      <c r="F25" s="40">
        <f>SUM(F19:F24)</f>
        <v>293</v>
      </c>
      <c r="G25" s="40">
        <f t="shared" ref="G25:M25" si="5">SUM(G19:G24)</f>
        <v>13</v>
      </c>
      <c r="H25" s="40">
        <f t="shared" si="5"/>
        <v>374</v>
      </c>
      <c r="I25" s="40">
        <f t="shared" si="5"/>
        <v>5</v>
      </c>
      <c r="J25" s="40">
        <f t="shared" si="5"/>
        <v>63</v>
      </c>
      <c r="K25" s="40">
        <f t="shared" si="5"/>
        <v>61</v>
      </c>
      <c r="L25" s="40">
        <f t="shared" si="5"/>
        <v>1757</v>
      </c>
      <c r="M25" s="40">
        <f t="shared" si="5"/>
        <v>30</v>
      </c>
      <c r="N25" s="40">
        <f>SUM(N19:N24)</f>
        <v>1626</v>
      </c>
      <c r="P25" s="220"/>
      <c r="Q25" s="25" t="s">
        <v>90</v>
      </c>
      <c r="R25" s="187">
        <f t="shared" si="4"/>
        <v>1030</v>
      </c>
      <c r="S25" s="30">
        <f t="shared" si="4"/>
        <v>23</v>
      </c>
      <c r="T25" s="42">
        <f t="shared" si="4"/>
        <v>156</v>
      </c>
      <c r="U25" s="42">
        <f t="shared" si="4"/>
        <v>417</v>
      </c>
      <c r="V25" s="30">
        <f t="shared" si="1"/>
        <v>1626</v>
      </c>
    </row>
    <row r="26" spans="1:22" ht="25.15" customHeight="1" x14ac:dyDescent="0.15">
      <c r="A26" s="218" t="s">
        <v>134</v>
      </c>
      <c r="B26" s="218"/>
      <c r="C26" s="218"/>
      <c r="D26" s="218"/>
      <c r="E26" s="218"/>
      <c r="F26" s="218"/>
      <c r="G26" s="218"/>
      <c r="H26" s="218"/>
      <c r="I26" s="218"/>
      <c r="J26" s="218"/>
      <c r="K26" s="218"/>
      <c r="L26" s="218"/>
      <c r="M26" s="218"/>
      <c r="N26" s="218"/>
      <c r="V26" s="43"/>
    </row>
    <row r="27" spans="1:22" ht="25.15" customHeight="1" x14ac:dyDescent="0.15"/>
    <row r="28" spans="1:22" ht="25.15" customHeight="1" x14ac:dyDescent="0.15"/>
    <row r="29" spans="1:22" ht="25.15" customHeight="1" x14ac:dyDescent="0.15"/>
    <row r="30" spans="1:22" ht="25.15" customHeight="1" x14ac:dyDescent="0.15"/>
    <row r="31" spans="1:22" ht="25.15" customHeight="1" x14ac:dyDescent="0.15"/>
    <row r="32" spans="1:22" ht="25.15" customHeight="1" x14ac:dyDescent="0.15"/>
    <row r="33" s="5" customFormat="1" ht="25.15" customHeight="1" x14ac:dyDescent="0.15"/>
    <row r="34" s="5" customFormat="1" ht="25.15" customHeight="1" x14ac:dyDescent="0.15"/>
    <row r="35" s="5" customFormat="1" ht="25.15" customHeight="1" x14ac:dyDescent="0.15"/>
    <row r="36" s="5" customFormat="1" ht="25.15" customHeight="1" x14ac:dyDescent="0.15"/>
    <row r="37" s="5" customFormat="1" ht="25.15" customHeight="1" x14ac:dyDescent="0.15"/>
    <row r="38" s="5" customFormat="1" ht="25.15" customHeight="1" x14ac:dyDescent="0.15"/>
    <row r="39" s="5" customFormat="1" ht="25.15" customHeight="1" x14ac:dyDescent="0.15"/>
    <row r="40" s="5" customFormat="1" ht="25.15" customHeight="1" x14ac:dyDescent="0.15"/>
    <row r="41" s="5" customFormat="1" ht="25.15" customHeight="1" x14ac:dyDescent="0.15"/>
    <row r="42" s="5" customFormat="1" ht="25.15" customHeight="1" x14ac:dyDescent="0.15"/>
    <row r="43" s="5" customFormat="1" ht="25.15" customHeight="1" x14ac:dyDescent="0.15"/>
    <row r="44" s="5" customFormat="1" ht="25.15" customHeight="1" x14ac:dyDescent="0.15"/>
    <row r="45" s="5" customFormat="1" ht="25.15" customHeight="1" x14ac:dyDescent="0.15"/>
  </sheetData>
  <mergeCells count="34">
    <mergeCell ref="A26:N26"/>
    <mergeCell ref="V8:V9"/>
    <mergeCell ref="P10:P11"/>
    <mergeCell ref="P12:P13"/>
    <mergeCell ref="P14:P15"/>
    <mergeCell ref="P16:P17"/>
    <mergeCell ref="R8:R9"/>
    <mergeCell ref="S8:S9"/>
    <mergeCell ref="T8:T9"/>
    <mergeCell ref="U8:U9"/>
    <mergeCell ref="A12:K12"/>
    <mergeCell ref="K17:L17"/>
    <mergeCell ref="A17:A18"/>
    <mergeCell ref="P22:P23"/>
    <mergeCell ref="P24:P25"/>
    <mergeCell ref="A3:D3"/>
    <mergeCell ref="H4:N4"/>
    <mergeCell ref="A5:A6"/>
    <mergeCell ref="B5:D5"/>
    <mergeCell ref="E5:F5"/>
    <mergeCell ref="G5:H5"/>
    <mergeCell ref="I5:J5"/>
    <mergeCell ref="K5:L5"/>
    <mergeCell ref="M5:N5"/>
    <mergeCell ref="T7:V7"/>
    <mergeCell ref="E16:N16"/>
    <mergeCell ref="M17:N17"/>
    <mergeCell ref="A15:E15"/>
    <mergeCell ref="P20:P21"/>
    <mergeCell ref="P18:P19"/>
    <mergeCell ref="B17:D17"/>
    <mergeCell ref="E17:F17"/>
    <mergeCell ref="G17:H17"/>
    <mergeCell ref="I17:J17"/>
  </mergeCells>
  <phoneticPr fontId="2"/>
  <pageMargins left="0.59055118110236227" right="0.47244094488188981" top="0.98425196850393704" bottom="0.98425196850393704" header="0.59055118110236227" footer="0.59055118110236227"/>
  <pageSetup paperSize="9" scale="78" orientation="landscape" r:id="rId1"/>
  <headerFooter scaleWithDoc="0" alignWithMargins="0">
    <oddHeader>&amp;R&amp;"ＭＳ 明朝,標準"&amp;9障がい　１</oddHeader>
    <oddFooter>&amp;R&amp;"ＭＳ 明朝,標準"&amp;9障がい　１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0"/>
  <sheetViews>
    <sheetView zoomScaleNormal="100" zoomScaleSheetLayoutView="75" zoomScalePageLayoutView="85" workbookViewId="0"/>
  </sheetViews>
  <sheetFormatPr defaultColWidth="9" defaultRowHeight="13.5" x14ac:dyDescent="0.15"/>
  <cols>
    <col min="1" max="1" width="6.125" style="5" customWidth="1"/>
    <col min="2" max="2" width="2.5" style="5" customWidth="1"/>
    <col min="3" max="7" width="3.625" style="5" customWidth="1"/>
    <col min="8" max="8" width="4.125" style="5" customWidth="1"/>
    <col min="9" max="24" width="3.625" style="5" customWidth="1"/>
    <col min="25" max="25" width="4" style="5" customWidth="1"/>
    <col min="26" max="32" width="3.625" style="5" customWidth="1"/>
    <col min="33" max="33" width="5.375" style="5" customWidth="1"/>
    <col min="34" max="34" width="4.125" style="5" customWidth="1"/>
    <col min="35" max="38" width="3.625" style="5" customWidth="1"/>
    <col min="39" max="39" width="5.125" style="5" customWidth="1"/>
    <col min="40" max="40" width="11.875" style="5" customWidth="1"/>
    <col min="41" max="16384" width="9" style="5"/>
  </cols>
  <sheetData>
    <row r="1" spans="1:40" ht="20.100000000000001" customHeight="1" x14ac:dyDescent="0.15">
      <c r="A1" s="15" t="s">
        <v>246</v>
      </c>
    </row>
    <row r="2" spans="1:40" ht="20.100000000000001" customHeight="1" x14ac:dyDescent="0.15">
      <c r="A2" s="7"/>
      <c r="Y2" s="208" t="s">
        <v>391</v>
      </c>
      <c r="Z2" s="208"/>
      <c r="AA2" s="208"/>
      <c r="AB2" s="208"/>
      <c r="AC2" s="208"/>
      <c r="AD2" s="208"/>
      <c r="AE2" s="208"/>
      <c r="AF2" s="208"/>
      <c r="AG2" s="208"/>
      <c r="AH2" s="208"/>
      <c r="AI2" s="208"/>
      <c r="AJ2" s="208"/>
      <c r="AK2" s="208"/>
      <c r="AL2" s="208"/>
      <c r="AM2" s="202"/>
      <c r="AN2" s="202"/>
    </row>
    <row r="3" spans="1:40" ht="20.100000000000001" customHeight="1" thickBot="1" x14ac:dyDescent="0.2">
      <c r="A3" s="1" t="s">
        <v>112</v>
      </c>
      <c r="B3" s="213" t="s">
        <v>91</v>
      </c>
      <c r="C3" s="213"/>
      <c r="D3" s="213"/>
      <c r="E3" s="213"/>
      <c r="F3" s="230" t="s">
        <v>113</v>
      </c>
      <c r="G3" s="230"/>
      <c r="H3" s="230"/>
      <c r="I3" s="230" t="s">
        <v>114</v>
      </c>
      <c r="J3" s="230"/>
      <c r="K3" s="230"/>
      <c r="L3" s="230" t="s">
        <v>115</v>
      </c>
      <c r="M3" s="230"/>
      <c r="N3" s="230"/>
      <c r="O3" s="230" t="s">
        <v>116</v>
      </c>
      <c r="P3" s="230"/>
      <c r="Q3" s="230"/>
      <c r="R3" s="230" t="s">
        <v>117</v>
      </c>
      <c r="S3" s="230"/>
      <c r="T3" s="230"/>
      <c r="U3" s="230" t="s">
        <v>118</v>
      </c>
      <c r="V3" s="230"/>
      <c r="W3" s="230"/>
      <c r="X3" s="230" t="s">
        <v>119</v>
      </c>
      <c r="Y3" s="230"/>
      <c r="Z3" s="230"/>
      <c r="AA3" s="230" t="s">
        <v>120</v>
      </c>
      <c r="AB3" s="230"/>
      <c r="AC3" s="230"/>
      <c r="AD3" s="230" t="s">
        <v>121</v>
      </c>
      <c r="AE3" s="230"/>
      <c r="AF3" s="230"/>
      <c r="AG3" s="230" t="s">
        <v>122</v>
      </c>
      <c r="AH3" s="230"/>
      <c r="AI3" s="230"/>
      <c r="AJ3" s="230" t="s">
        <v>123</v>
      </c>
      <c r="AK3" s="230"/>
      <c r="AL3" s="230"/>
    </row>
    <row r="4" spans="1:40" ht="20.100000000000001" customHeight="1" thickBot="1" x14ac:dyDescent="0.2">
      <c r="A4" s="25" t="s">
        <v>443</v>
      </c>
      <c r="B4" s="251">
        <f>SUM(F4:AL4)</f>
        <v>4343</v>
      </c>
      <c r="C4" s="252"/>
      <c r="D4" s="252"/>
      <c r="E4" s="253"/>
      <c r="F4" s="260">
        <v>10</v>
      </c>
      <c r="G4" s="225"/>
      <c r="H4" s="226"/>
      <c r="I4" s="224">
        <v>25</v>
      </c>
      <c r="J4" s="225"/>
      <c r="K4" s="226"/>
      <c r="L4" s="224">
        <v>23</v>
      </c>
      <c r="M4" s="225"/>
      <c r="N4" s="226"/>
      <c r="O4" s="257">
        <v>16</v>
      </c>
      <c r="P4" s="258"/>
      <c r="Q4" s="259"/>
      <c r="R4" s="257">
        <v>15</v>
      </c>
      <c r="S4" s="258"/>
      <c r="T4" s="259"/>
      <c r="U4" s="224">
        <v>16</v>
      </c>
      <c r="V4" s="225"/>
      <c r="W4" s="226"/>
      <c r="X4" s="224">
        <v>124</v>
      </c>
      <c r="Y4" s="225"/>
      <c r="Z4" s="226"/>
      <c r="AA4" s="224">
        <v>183</v>
      </c>
      <c r="AB4" s="225"/>
      <c r="AC4" s="226"/>
      <c r="AD4" s="224">
        <v>750</v>
      </c>
      <c r="AE4" s="225"/>
      <c r="AF4" s="226"/>
      <c r="AG4" s="209">
        <v>244</v>
      </c>
      <c r="AH4" s="215"/>
      <c r="AI4" s="210"/>
      <c r="AJ4" s="224">
        <v>2937</v>
      </c>
      <c r="AK4" s="225"/>
      <c r="AL4" s="226"/>
    </row>
    <row r="5" spans="1:40" ht="20.100000000000001" customHeight="1" thickBot="1" x14ac:dyDescent="0.2">
      <c r="A5" s="25" t="s">
        <v>460</v>
      </c>
      <c r="B5" s="251">
        <f>SUM(F5:AL5)</f>
        <v>4379</v>
      </c>
      <c r="C5" s="252"/>
      <c r="D5" s="252"/>
      <c r="E5" s="253"/>
      <c r="F5" s="260">
        <v>9</v>
      </c>
      <c r="G5" s="225"/>
      <c r="H5" s="226"/>
      <c r="I5" s="224">
        <v>23</v>
      </c>
      <c r="J5" s="225"/>
      <c r="K5" s="226"/>
      <c r="L5" s="224">
        <v>22</v>
      </c>
      <c r="M5" s="225"/>
      <c r="N5" s="226"/>
      <c r="O5" s="257">
        <v>20</v>
      </c>
      <c r="P5" s="258"/>
      <c r="Q5" s="259"/>
      <c r="R5" s="257">
        <v>14</v>
      </c>
      <c r="S5" s="258"/>
      <c r="T5" s="259"/>
      <c r="U5" s="224">
        <v>17</v>
      </c>
      <c r="V5" s="225"/>
      <c r="W5" s="226"/>
      <c r="X5" s="224">
        <v>133</v>
      </c>
      <c r="Y5" s="225"/>
      <c r="Z5" s="226"/>
      <c r="AA5" s="224">
        <v>170</v>
      </c>
      <c r="AB5" s="225"/>
      <c r="AC5" s="226"/>
      <c r="AD5" s="224">
        <v>769</v>
      </c>
      <c r="AE5" s="225"/>
      <c r="AF5" s="226"/>
      <c r="AG5" s="209">
        <v>268</v>
      </c>
      <c r="AH5" s="215"/>
      <c r="AI5" s="210"/>
      <c r="AJ5" s="224">
        <v>2934</v>
      </c>
      <c r="AK5" s="225"/>
      <c r="AL5" s="226"/>
    </row>
    <row r="6" spans="1:40" ht="20.100000000000001" customHeight="1" thickBot="1" x14ac:dyDescent="0.2">
      <c r="A6" s="25" t="s">
        <v>470</v>
      </c>
      <c r="B6" s="251">
        <f>SUM(F6:AL6)</f>
        <v>4280</v>
      </c>
      <c r="C6" s="252"/>
      <c r="D6" s="252"/>
      <c r="E6" s="253"/>
      <c r="F6" s="260">
        <v>7</v>
      </c>
      <c r="G6" s="225"/>
      <c r="H6" s="226"/>
      <c r="I6" s="224">
        <v>24</v>
      </c>
      <c r="J6" s="225"/>
      <c r="K6" s="226"/>
      <c r="L6" s="224">
        <v>24</v>
      </c>
      <c r="M6" s="225"/>
      <c r="N6" s="226"/>
      <c r="O6" s="257">
        <v>21</v>
      </c>
      <c r="P6" s="258"/>
      <c r="Q6" s="259"/>
      <c r="R6" s="257">
        <v>18</v>
      </c>
      <c r="S6" s="258"/>
      <c r="T6" s="259"/>
      <c r="U6" s="224">
        <v>13</v>
      </c>
      <c r="V6" s="225"/>
      <c r="W6" s="226"/>
      <c r="X6" s="224">
        <v>128</v>
      </c>
      <c r="Y6" s="225"/>
      <c r="Z6" s="226"/>
      <c r="AA6" s="224">
        <v>162</v>
      </c>
      <c r="AB6" s="225"/>
      <c r="AC6" s="226"/>
      <c r="AD6" s="224">
        <v>767</v>
      </c>
      <c r="AE6" s="225"/>
      <c r="AF6" s="226"/>
      <c r="AG6" s="209">
        <v>283</v>
      </c>
      <c r="AH6" s="215"/>
      <c r="AI6" s="210"/>
      <c r="AJ6" s="224">
        <v>2833</v>
      </c>
      <c r="AK6" s="225"/>
      <c r="AL6" s="226"/>
    </row>
    <row r="7" spans="1:40" ht="20.100000000000001" customHeight="1" thickBot="1" x14ac:dyDescent="0.2">
      <c r="A7" s="25" t="s">
        <v>483</v>
      </c>
      <c r="B7" s="251">
        <f>SUM(F7:AL7)</f>
        <v>4238</v>
      </c>
      <c r="C7" s="252"/>
      <c r="D7" s="252"/>
      <c r="E7" s="253"/>
      <c r="F7" s="225">
        <v>5</v>
      </c>
      <c r="G7" s="225"/>
      <c r="H7" s="226"/>
      <c r="I7" s="224">
        <v>18</v>
      </c>
      <c r="J7" s="225"/>
      <c r="K7" s="226"/>
      <c r="L7" s="224">
        <v>26</v>
      </c>
      <c r="M7" s="225"/>
      <c r="N7" s="226"/>
      <c r="O7" s="257">
        <v>27</v>
      </c>
      <c r="P7" s="258"/>
      <c r="Q7" s="259"/>
      <c r="R7" s="257">
        <v>19</v>
      </c>
      <c r="S7" s="258"/>
      <c r="T7" s="259"/>
      <c r="U7" s="224">
        <v>18</v>
      </c>
      <c r="V7" s="225"/>
      <c r="W7" s="226"/>
      <c r="X7" s="224">
        <v>117</v>
      </c>
      <c r="Y7" s="225"/>
      <c r="Z7" s="226"/>
      <c r="AA7" s="224">
        <v>176</v>
      </c>
      <c r="AB7" s="225"/>
      <c r="AC7" s="226"/>
      <c r="AD7" s="224">
        <v>764</v>
      </c>
      <c r="AE7" s="225"/>
      <c r="AF7" s="226"/>
      <c r="AG7" s="209">
        <v>287</v>
      </c>
      <c r="AH7" s="215"/>
      <c r="AI7" s="210"/>
      <c r="AJ7" s="224">
        <v>2781</v>
      </c>
      <c r="AK7" s="225"/>
      <c r="AL7" s="226"/>
    </row>
    <row r="8" spans="1:40" ht="20.100000000000001" customHeight="1" thickBot="1" x14ac:dyDescent="0.2">
      <c r="A8" s="25" t="s">
        <v>515</v>
      </c>
      <c r="B8" s="251">
        <f>SUM(F8:AL8)</f>
        <v>4228</v>
      </c>
      <c r="C8" s="252"/>
      <c r="D8" s="252"/>
      <c r="E8" s="253"/>
      <c r="F8" s="225">
        <v>6</v>
      </c>
      <c r="G8" s="225"/>
      <c r="H8" s="226"/>
      <c r="I8" s="224">
        <v>19</v>
      </c>
      <c r="J8" s="225"/>
      <c r="K8" s="226"/>
      <c r="L8" s="224">
        <v>27</v>
      </c>
      <c r="M8" s="225"/>
      <c r="N8" s="226"/>
      <c r="O8" s="257">
        <v>22</v>
      </c>
      <c r="P8" s="258"/>
      <c r="Q8" s="259"/>
      <c r="R8" s="257">
        <v>24</v>
      </c>
      <c r="S8" s="258"/>
      <c r="T8" s="259"/>
      <c r="U8" s="224">
        <v>17</v>
      </c>
      <c r="V8" s="225"/>
      <c r="W8" s="226"/>
      <c r="X8" s="224">
        <v>111</v>
      </c>
      <c r="Y8" s="225"/>
      <c r="Z8" s="226"/>
      <c r="AA8" s="224">
        <v>168</v>
      </c>
      <c r="AB8" s="225"/>
      <c r="AC8" s="226"/>
      <c r="AD8" s="224">
        <v>784</v>
      </c>
      <c r="AE8" s="225"/>
      <c r="AF8" s="226"/>
      <c r="AG8" s="209">
        <v>314</v>
      </c>
      <c r="AH8" s="215"/>
      <c r="AI8" s="210"/>
      <c r="AJ8" s="224">
        <v>2736</v>
      </c>
      <c r="AK8" s="225"/>
      <c r="AL8" s="226"/>
    </row>
    <row r="9" spans="1:40" ht="26.65" customHeight="1" x14ac:dyDescent="0.15">
      <c r="A9" s="44"/>
      <c r="B9" s="38"/>
      <c r="C9" s="44"/>
      <c r="D9" s="44"/>
      <c r="E9" s="44"/>
      <c r="F9" s="38"/>
      <c r="G9" s="44"/>
      <c r="H9" s="44"/>
      <c r="I9" s="38"/>
      <c r="J9" s="44"/>
      <c r="K9" s="44"/>
      <c r="L9" s="38"/>
      <c r="M9" s="44"/>
      <c r="N9" s="44"/>
      <c r="O9" s="38"/>
      <c r="P9" s="44"/>
      <c r="Q9" s="44"/>
      <c r="R9" s="38"/>
      <c r="S9" s="44"/>
      <c r="T9" s="44"/>
      <c r="U9" s="38"/>
      <c r="V9" s="44"/>
      <c r="W9" s="44"/>
      <c r="X9" s="38"/>
      <c r="Y9" s="44"/>
      <c r="Z9" s="44"/>
      <c r="AA9" s="38"/>
      <c r="AB9" s="44"/>
      <c r="AC9" s="44"/>
      <c r="AD9" s="38"/>
      <c r="AE9" s="44"/>
      <c r="AF9" s="44"/>
      <c r="AG9" s="44"/>
      <c r="AH9" s="44"/>
      <c r="AI9" s="44"/>
      <c r="AJ9" s="38"/>
      <c r="AK9" s="44"/>
      <c r="AL9" s="44"/>
    </row>
    <row r="10" spans="1:40" ht="20.100000000000001" customHeight="1" x14ac:dyDescent="0.15">
      <c r="A10" s="7" t="s">
        <v>247</v>
      </c>
      <c r="Y10" s="7" t="s">
        <v>257</v>
      </c>
    </row>
    <row r="11" spans="1:40" ht="20.100000000000001" customHeight="1" x14ac:dyDescent="0.15">
      <c r="A11" s="7"/>
      <c r="D11" s="208" t="s">
        <v>103</v>
      </c>
      <c r="E11" s="208"/>
      <c r="F11" s="208"/>
      <c r="G11" s="208"/>
      <c r="H11" s="208"/>
      <c r="I11" s="208"/>
      <c r="J11" s="208"/>
      <c r="K11" s="208"/>
      <c r="L11" s="208"/>
      <c r="M11" s="7"/>
      <c r="Y11" s="7"/>
      <c r="AC11" s="208" t="s">
        <v>250</v>
      </c>
      <c r="AD11" s="208"/>
      <c r="AE11" s="208"/>
      <c r="AF11" s="208"/>
      <c r="AG11" s="208"/>
      <c r="AH11" s="208"/>
      <c r="AI11" s="208"/>
      <c r="AJ11" s="208"/>
      <c r="AK11" s="208"/>
      <c r="AL11" s="208"/>
    </row>
    <row r="12" spans="1:40" ht="20.100000000000001" customHeight="1" x14ac:dyDescent="0.15">
      <c r="A12" s="209" t="s">
        <v>405</v>
      </c>
      <c r="B12" s="210"/>
      <c r="C12" s="209" t="s">
        <v>445</v>
      </c>
      <c r="D12" s="210"/>
      <c r="E12" s="209" t="s">
        <v>443</v>
      </c>
      <c r="F12" s="210"/>
      <c r="G12" s="230" t="s">
        <v>460</v>
      </c>
      <c r="H12" s="230"/>
      <c r="I12" s="230" t="s">
        <v>470</v>
      </c>
      <c r="J12" s="230"/>
      <c r="K12" s="230" t="s">
        <v>483</v>
      </c>
      <c r="L12" s="230"/>
      <c r="N12" s="5" t="s">
        <v>124</v>
      </c>
      <c r="Y12" s="45"/>
      <c r="Z12" s="46" t="s">
        <v>126</v>
      </c>
      <c r="AA12" s="227" t="s">
        <v>127</v>
      </c>
      <c r="AB12" s="237"/>
      <c r="AC12" s="221"/>
      <c r="AD12" s="227" t="s">
        <v>128</v>
      </c>
      <c r="AE12" s="237"/>
      <c r="AF12" s="221"/>
      <c r="AG12" s="239" t="s">
        <v>111</v>
      </c>
      <c r="AH12" s="240"/>
      <c r="AI12" s="241"/>
      <c r="AJ12" s="227" t="s">
        <v>9</v>
      </c>
      <c r="AK12" s="237"/>
      <c r="AL12" s="221"/>
    </row>
    <row r="13" spans="1:40" ht="20.100000000000001" customHeight="1" thickBot="1" x14ac:dyDescent="0.2">
      <c r="A13" s="209" t="s">
        <v>125</v>
      </c>
      <c r="B13" s="210"/>
      <c r="C13" s="209">
        <v>318</v>
      </c>
      <c r="D13" s="210"/>
      <c r="E13" s="209">
        <v>312</v>
      </c>
      <c r="F13" s="210"/>
      <c r="G13" s="220">
        <v>273</v>
      </c>
      <c r="H13" s="220"/>
      <c r="I13" s="220">
        <v>318</v>
      </c>
      <c r="J13" s="220"/>
      <c r="K13" s="220">
        <v>276</v>
      </c>
      <c r="L13" s="220"/>
      <c r="Y13" s="48" t="s">
        <v>22</v>
      </c>
      <c r="Z13" s="49"/>
      <c r="AA13" s="228"/>
      <c r="AB13" s="238"/>
      <c r="AC13" s="229"/>
      <c r="AD13" s="228"/>
      <c r="AE13" s="238"/>
      <c r="AF13" s="229"/>
      <c r="AG13" s="242"/>
      <c r="AH13" s="243"/>
      <c r="AI13" s="244"/>
      <c r="AJ13" s="245"/>
      <c r="AK13" s="246"/>
      <c r="AL13" s="247"/>
    </row>
    <row r="14" spans="1:40" ht="20.100000000000001" customHeight="1" thickBot="1" x14ac:dyDescent="0.2">
      <c r="A14" s="209" t="s">
        <v>177</v>
      </c>
      <c r="B14" s="210"/>
      <c r="C14" s="209">
        <v>65</v>
      </c>
      <c r="D14" s="210"/>
      <c r="E14" s="222">
        <v>62</v>
      </c>
      <c r="F14" s="223"/>
      <c r="G14" s="222">
        <v>72</v>
      </c>
      <c r="H14" s="223"/>
      <c r="I14" s="222">
        <v>69</v>
      </c>
      <c r="J14" s="223"/>
      <c r="K14" s="222">
        <v>57</v>
      </c>
      <c r="L14" s="223"/>
      <c r="Y14" s="227" t="s">
        <v>445</v>
      </c>
      <c r="Z14" s="221"/>
      <c r="AA14" s="209">
        <v>152</v>
      </c>
      <c r="AB14" s="215"/>
      <c r="AC14" s="210"/>
      <c r="AD14" s="209">
        <v>1</v>
      </c>
      <c r="AE14" s="215"/>
      <c r="AF14" s="210"/>
      <c r="AG14" s="209">
        <v>0</v>
      </c>
      <c r="AH14" s="215"/>
      <c r="AI14" s="261"/>
      <c r="AJ14" s="231">
        <f t="shared" ref="AJ14:AJ23" si="0">SUM(AA14:AI14)</f>
        <v>153</v>
      </c>
      <c r="AK14" s="232"/>
      <c r="AL14" s="52" t="s">
        <v>229</v>
      </c>
    </row>
    <row r="15" spans="1:40" ht="20.100000000000001" customHeight="1" thickBot="1" x14ac:dyDescent="0.2">
      <c r="A15" s="230" t="s">
        <v>440</v>
      </c>
      <c r="B15" s="230"/>
      <c r="C15" s="254">
        <v>53</v>
      </c>
      <c r="D15" s="255"/>
      <c r="E15" s="254">
        <v>58</v>
      </c>
      <c r="F15" s="255"/>
      <c r="G15" s="213">
        <v>96</v>
      </c>
      <c r="H15" s="213"/>
      <c r="I15" s="213">
        <v>92</v>
      </c>
      <c r="J15" s="213"/>
      <c r="K15" s="213">
        <v>88</v>
      </c>
      <c r="L15" s="213"/>
      <c r="Y15" s="228"/>
      <c r="Z15" s="229"/>
      <c r="AA15" s="233">
        <v>224065857</v>
      </c>
      <c r="AB15" s="234"/>
      <c r="AC15" s="235"/>
      <c r="AD15" s="233">
        <v>18845</v>
      </c>
      <c r="AE15" s="234"/>
      <c r="AF15" s="235"/>
      <c r="AG15" s="224">
        <v>0</v>
      </c>
      <c r="AH15" s="225"/>
      <c r="AI15" s="236"/>
      <c r="AJ15" s="262">
        <f t="shared" si="0"/>
        <v>224084702</v>
      </c>
      <c r="AK15" s="263"/>
      <c r="AL15" s="264"/>
    </row>
    <row r="16" spans="1:40" ht="20.100000000000001" customHeight="1" thickBot="1" x14ac:dyDescent="0.2">
      <c r="A16" s="248" t="s">
        <v>9</v>
      </c>
      <c r="B16" s="222"/>
      <c r="C16" s="249">
        <f>SUM(C13:D15)</f>
        <v>436</v>
      </c>
      <c r="D16" s="250"/>
      <c r="E16" s="249">
        <f>SUM(E13:F15)</f>
        <v>432</v>
      </c>
      <c r="F16" s="250"/>
      <c r="G16" s="256">
        <f>SUM(G13:H15)</f>
        <v>441</v>
      </c>
      <c r="H16" s="256"/>
      <c r="I16" s="256">
        <f>SUM(I13:J15)</f>
        <v>479</v>
      </c>
      <c r="J16" s="256"/>
      <c r="K16" s="256">
        <f>SUM(K13:L15)</f>
        <v>421</v>
      </c>
      <c r="L16" s="256"/>
      <c r="Q16" s="53"/>
      <c r="Y16" s="227" t="s">
        <v>443</v>
      </c>
      <c r="Z16" s="221"/>
      <c r="AA16" s="209">
        <v>149</v>
      </c>
      <c r="AB16" s="215"/>
      <c r="AC16" s="210"/>
      <c r="AD16" s="209">
        <v>0</v>
      </c>
      <c r="AE16" s="215"/>
      <c r="AF16" s="210"/>
      <c r="AG16" s="209">
        <v>1</v>
      </c>
      <c r="AH16" s="215"/>
      <c r="AI16" s="261"/>
      <c r="AJ16" s="231">
        <f t="shared" si="0"/>
        <v>150</v>
      </c>
      <c r="AK16" s="232"/>
      <c r="AL16" s="52" t="s">
        <v>229</v>
      </c>
    </row>
    <row r="17" spans="13:40" ht="20.100000000000001" customHeight="1" thickBot="1" x14ac:dyDescent="0.2">
      <c r="Y17" s="228"/>
      <c r="Z17" s="229"/>
      <c r="AA17" s="233">
        <v>228508700</v>
      </c>
      <c r="AB17" s="234"/>
      <c r="AC17" s="235"/>
      <c r="AD17" s="233">
        <v>0</v>
      </c>
      <c r="AE17" s="234"/>
      <c r="AF17" s="235"/>
      <c r="AG17" s="224">
        <v>2652</v>
      </c>
      <c r="AH17" s="225"/>
      <c r="AI17" s="236"/>
      <c r="AJ17" s="262">
        <f t="shared" si="0"/>
        <v>228511352</v>
      </c>
      <c r="AK17" s="263"/>
      <c r="AL17" s="264"/>
    </row>
    <row r="18" spans="13:40" ht="20.100000000000001" customHeight="1" thickBot="1" x14ac:dyDescent="0.2">
      <c r="M18" s="54"/>
      <c r="N18" s="54"/>
      <c r="Y18" s="227" t="s">
        <v>471</v>
      </c>
      <c r="Z18" s="221"/>
      <c r="AA18" s="209">
        <v>175</v>
      </c>
      <c r="AB18" s="215"/>
      <c r="AC18" s="210"/>
      <c r="AD18" s="209">
        <v>1</v>
      </c>
      <c r="AE18" s="215"/>
      <c r="AF18" s="210"/>
      <c r="AG18" s="209">
        <v>0</v>
      </c>
      <c r="AH18" s="215"/>
      <c r="AI18" s="261"/>
      <c r="AJ18" s="231">
        <f t="shared" si="0"/>
        <v>176</v>
      </c>
      <c r="AK18" s="232"/>
      <c r="AL18" s="52" t="s">
        <v>229</v>
      </c>
    </row>
    <row r="19" spans="13:40" ht="20.100000000000001" customHeight="1" thickBot="1" x14ac:dyDescent="0.2">
      <c r="S19"/>
      <c r="T19"/>
      <c r="Y19" s="228"/>
      <c r="Z19" s="229"/>
      <c r="AA19" s="233">
        <v>263878726</v>
      </c>
      <c r="AB19" s="234"/>
      <c r="AC19" s="235"/>
      <c r="AD19" s="233">
        <v>94728</v>
      </c>
      <c r="AE19" s="234"/>
      <c r="AF19" s="235"/>
      <c r="AG19" s="224">
        <v>0</v>
      </c>
      <c r="AH19" s="225"/>
      <c r="AI19" s="236"/>
      <c r="AJ19" s="262">
        <f t="shared" si="0"/>
        <v>263973454</v>
      </c>
      <c r="AK19" s="263"/>
      <c r="AL19" s="264"/>
    </row>
    <row r="20" spans="13:40" ht="20.100000000000001" customHeight="1" thickBot="1" x14ac:dyDescent="0.2">
      <c r="S20" s="44"/>
      <c r="T20" s="44"/>
      <c r="Y20" s="227" t="s">
        <v>474</v>
      </c>
      <c r="Z20" s="221"/>
      <c r="AA20" s="209">
        <v>161</v>
      </c>
      <c r="AB20" s="215"/>
      <c r="AC20" s="210"/>
      <c r="AD20" s="209">
        <v>0</v>
      </c>
      <c r="AE20" s="215"/>
      <c r="AF20" s="210"/>
      <c r="AG20" s="209">
        <v>0</v>
      </c>
      <c r="AH20" s="215"/>
      <c r="AI20" s="261"/>
      <c r="AJ20" s="231">
        <f t="shared" si="0"/>
        <v>161</v>
      </c>
      <c r="AK20" s="232"/>
      <c r="AL20" s="52" t="s">
        <v>229</v>
      </c>
    </row>
    <row r="21" spans="13:40" ht="20.100000000000001" customHeight="1" thickBot="1" x14ac:dyDescent="0.2">
      <c r="S21" s="44"/>
      <c r="T21" s="44"/>
      <c r="Y21" s="228"/>
      <c r="Z21" s="229"/>
      <c r="AA21" s="233">
        <v>246690428</v>
      </c>
      <c r="AB21" s="234"/>
      <c r="AC21" s="235"/>
      <c r="AD21" s="233">
        <v>0</v>
      </c>
      <c r="AE21" s="234"/>
      <c r="AF21" s="235"/>
      <c r="AG21" s="224">
        <v>0</v>
      </c>
      <c r="AH21" s="225"/>
      <c r="AI21" s="236"/>
      <c r="AJ21" s="262">
        <f t="shared" si="0"/>
        <v>246690428</v>
      </c>
      <c r="AK21" s="263"/>
      <c r="AL21" s="264"/>
    </row>
    <row r="22" spans="13:40" ht="20.100000000000001" customHeight="1" thickBot="1" x14ac:dyDescent="0.2">
      <c r="S22" s="44"/>
      <c r="T22" s="44"/>
      <c r="Y22" s="227" t="s">
        <v>485</v>
      </c>
      <c r="Z22" s="221"/>
      <c r="AA22" s="209">
        <v>175</v>
      </c>
      <c r="AB22" s="215"/>
      <c r="AC22" s="210"/>
      <c r="AD22" s="209">
        <v>0</v>
      </c>
      <c r="AE22" s="215"/>
      <c r="AF22" s="210"/>
      <c r="AG22" s="209">
        <v>0</v>
      </c>
      <c r="AH22" s="215"/>
      <c r="AI22" s="261"/>
      <c r="AJ22" s="231">
        <f t="shared" si="0"/>
        <v>175</v>
      </c>
      <c r="AK22" s="232"/>
      <c r="AL22" s="52" t="s">
        <v>229</v>
      </c>
    </row>
    <row r="23" spans="13:40" ht="20.100000000000001" customHeight="1" thickBot="1" x14ac:dyDescent="0.2">
      <c r="S23" s="44"/>
      <c r="T23" s="44"/>
      <c r="Y23" s="228"/>
      <c r="Z23" s="229"/>
      <c r="AA23" s="233">
        <v>259698518</v>
      </c>
      <c r="AB23" s="234"/>
      <c r="AC23" s="235"/>
      <c r="AD23" s="233">
        <v>0</v>
      </c>
      <c r="AE23" s="234"/>
      <c r="AF23" s="235"/>
      <c r="AG23" s="224">
        <v>0</v>
      </c>
      <c r="AH23" s="225"/>
      <c r="AI23" s="236"/>
      <c r="AJ23" s="262">
        <f t="shared" si="0"/>
        <v>259698518</v>
      </c>
      <c r="AK23" s="263"/>
      <c r="AL23" s="264"/>
    </row>
    <row r="24" spans="13:40" ht="20.100000000000001" customHeight="1" x14ac:dyDescent="0.15">
      <c r="S24" s="44"/>
      <c r="T24" s="44"/>
      <c r="W24" s="55"/>
      <c r="X24" s="55"/>
      <c r="Y24" s="55"/>
      <c r="Z24" s="55"/>
      <c r="AA24" s="55"/>
      <c r="AB24" s="55"/>
      <c r="AN24" s="6"/>
    </row>
    <row r="25" spans="13:40" ht="20.100000000000001" customHeight="1" x14ac:dyDescent="0.15">
      <c r="S25" s="44"/>
      <c r="T25" s="44"/>
    </row>
    <row r="26" spans="13:40" ht="20.100000000000001" customHeight="1" x14ac:dyDescent="0.15">
      <c r="S26" s="44"/>
      <c r="T26" s="44"/>
    </row>
    <row r="27" spans="13:40" ht="20.100000000000001" customHeight="1" x14ac:dyDescent="0.15">
      <c r="S27" s="44"/>
      <c r="T27" s="44"/>
    </row>
    <row r="28" spans="13:40" ht="20.100000000000001" customHeight="1" x14ac:dyDescent="0.15">
      <c r="S28" s="44"/>
      <c r="T28" s="44"/>
    </row>
    <row r="29" spans="13:40" ht="20.100000000000001" customHeight="1" x14ac:dyDescent="0.15">
      <c r="S29" s="44"/>
      <c r="T29" s="44"/>
    </row>
    <row r="30" spans="13:40" ht="20.100000000000001" customHeight="1" x14ac:dyDescent="0.15"/>
  </sheetData>
  <mergeCells count="154">
    <mergeCell ref="AJ21:AL21"/>
    <mergeCell ref="AJ22:AK22"/>
    <mergeCell ref="AJ23:AL23"/>
    <mergeCell ref="AD21:AF21"/>
    <mergeCell ref="AA15:AC15"/>
    <mergeCell ref="AD15:AF15"/>
    <mergeCell ref="AG15:AI15"/>
    <mergeCell ref="AA22:AC22"/>
    <mergeCell ref="AG21:AI21"/>
    <mergeCell ref="AD19:AF19"/>
    <mergeCell ref="AG19:AI19"/>
    <mergeCell ref="AG20:AI20"/>
    <mergeCell ref="AA23:AC23"/>
    <mergeCell ref="AD22:AF22"/>
    <mergeCell ref="AD23:AF23"/>
    <mergeCell ref="AG22:AI22"/>
    <mergeCell ref="AG23:AI23"/>
    <mergeCell ref="AD18:AF18"/>
    <mergeCell ref="AD16:AF16"/>
    <mergeCell ref="AD17:AF17"/>
    <mergeCell ref="AJ15:AL15"/>
    <mergeCell ref="AJ17:AL17"/>
    <mergeCell ref="AG16:AI16"/>
    <mergeCell ref="AA14:AC14"/>
    <mergeCell ref="AD14:AF14"/>
    <mergeCell ref="AG14:AI14"/>
    <mergeCell ref="AA7:AC7"/>
    <mergeCell ref="AD7:AF7"/>
    <mergeCell ref="AJ19:AL19"/>
    <mergeCell ref="AG18:AI18"/>
    <mergeCell ref="AJ16:AK16"/>
    <mergeCell ref="AJ6:AL6"/>
    <mergeCell ref="AG6:AI6"/>
    <mergeCell ref="AG7:AI7"/>
    <mergeCell ref="AJ7:AL7"/>
    <mergeCell ref="AC11:AL11"/>
    <mergeCell ref="AD3:AF3"/>
    <mergeCell ref="AG3:AI3"/>
    <mergeCell ref="AJ3:AL3"/>
    <mergeCell ref="U3:W3"/>
    <mergeCell ref="X3:Z3"/>
    <mergeCell ref="AA3:AC3"/>
    <mergeCell ref="AG4:AI4"/>
    <mergeCell ref="AJ4:AL4"/>
    <mergeCell ref="AJ5:AL5"/>
    <mergeCell ref="AG5:AI5"/>
    <mergeCell ref="X4:Z4"/>
    <mergeCell ref="AA4:AC4"/>
    <mergeCell ref="B4:E4"/>
    <mergeCell ref="B5:E5"/>
    <mergeCell ref="F4:H4"/>
    <mergeCell ref="B3:E3"/>
    <mergeCell ref="F3:H3"/>
    <mergeCell ref="I3:K3"/>
    <mergeCell ref="L3:N3"/>
    <mergeCell ref="O3:Q3"/>
    <mergeCell ref="R3:T3"/>
    <mergeCell ref="X6:Z6"/>
    <mergeCell ref="AA6:AC6"/>
    <mergeCell ref="AD6:AF6"/>
    <mergeCell ref="AA5:AC5"/>
    <mergeCell ref="AD5:AF5"/>
    <mergeCell ref="AD4:AF4"/>
    <mergeCell ref="X5:Z5"/>
    <mergeCell ref="F6:H6"/>
    <mergeCell ref="I6:K6"/>
    <mergeCell ref="L6:N6"/>
    <mergeCell ref="O6:Q6"/>
    <mergeCell ref="R6:T6"/>
    <mergeCell ref="U6:W6"/>
    <mergeCell ref="F5:H5"/>
    <mergeCell ref="I5:K5"/>
    <mergeCell ref="U5:W5"/>
    <mergeCell ref="L5:N5"/>
    <mergeCell ref="O5:Q5"/>
    <mergeCell ref="R5:T5"/>
    <mergeCell ref="I4:K4"/>
    <mergeCell ref="L4:N4"/>
    <mergeCell ref="O4:Q4"/>
    <mergeCell ref="R4:T4"/>
    <mergeCell ref="U4:W4"/>
    <mergeCell ref="B6:E6"/>
    <mergeCell ref="R7:T7"/>
    <mergeCell ref="R8:T8"/>
    <mergeCell ref="B7:E7"/>
    <mergeCell ref="F7:H7"/>
    <mergeCell ref="O7:Q7"/>
    <mergeCell ref="U7:W7"/>
    <mergeCell ref="L7:N7"/>
    <mergeCell ref="O8:Q8"/>
    <mergeCell ref="I7:K7"/>
    <mergeCell ref="A13:B13"/>
    <mergeCell ref="I8:K8"/>
    <mergeCell ref="L8:N8"/>
    <mergeCell ref="A16:B16"/>
    <mergeCell ref="A14:B14"/>
    <mergeCell ref="C14:D14"/>
    <mergeCell ref="C16:D16"/>
    <mergeCell ref="G15:H15"/>
    <mergeCell ref="A12:B12"/>
    <mergeCell ref="C12:D12"/>
    <mergeCell ref="E16:F16"/>
    <mergeCell ref="B8:E8"/>
    <mergeCell ref="F8:H8"/>
    <mergeCell ref="K15:L15"/>
    <mergeCell ref="K14:L14"/>
    <mergeCell ref="G13:H13"/>
    <mergeCell ref="A15:B15"/>
    <mergeCell ref="C15:D15"/>
    <mergeCell ref="E15:F15"/>
    <mergeCell ref="G14:H14"/>
    <mergeCell ref="D11:L11"/>
    <mergeCell ref="G16:H16"/>
    <mergeCell ref="I16:J16"/>
    <mergeCell ref="K16:L16"/>
    <mergeCell ref="Y2:AL2"/>
    <mergeCell ref="Y22:Z23"/>
    <mergeCell ref="AJ18:AK18"/>
    <mergeCell ref="AJ20:AK20"/>
    <mergeCell ref="Y20:Z21"/>
    <mergeCell ref="AA20:AC20"/>
    <mergeCell ref="AA21:AC21"/>
    <mergeCell ref="AA18:AC18"/>
    <mergeCell ref="AA19:AC19"/>
    <mergeCell ref="AD20:AF20"/>
    <mergeCell ref="AA16:AC16"/>
    <mergeCell ref="AA17:AC17"/>
    <mergeCell ref="Y18:Z19"/>
    <mergeCell ref="AJ14:AK14"/>
    <mergeCell ref="AG17:AI17"/>
    <mergeCell ref="AD12:AF13"/>
    <mergeCell ref="AG12:AI13"/>
    <mergeCell ref="AJ12:AL13"/>
    <mergeCell ref="X7:Z7"/>
    <mergeCell ref="AJ8:AL8"/>
    <mergeCell ref="AA8:AC8"/>
    <mergeCell ref="AD8:AF8"/>
    <mergeCell ref="AG8:AI8"/>
    <mergeCell ref="AA12:AC13"/>
    <mergeCell ref="I14:J14"/>
    <mergeCell ref="I13:J13"/>
    <mergeCell ref="K13:L13"/>
    <mergeCell ref="C13:D13"/>
    <mergeCell ref="E13:F13"/>
    <mergeCell ref="X8:Z8"/>
    <mergeCell ref="Y14:Z15"/>
    <mergeCell ref="Y16:Z17"/>
    <mergeCell ref="E14:F14"/>
    <mergeCell ref="I15:J15"/>
    <mergeCell ref="E12:F12"/>
    <mergeCell ref="G12:H12"/>
    <mergeCell ref="I12:J12"/>
    <mergeCell ref="K12:L12"/>
    <mergeCell ref="U8:W8"/>
  </mergeCells>
  <phoneticPr fontId="2"/>
  <pageMargins left="0.78740157480314965" right="0.78740157480314965" top="0.98425196850393704" bottom="0.98425196850393704" header="0.59055118110236227" footer="0.59055118110236227"/>
  <pageSetup paperSize="9" scale="80" orientation="landscape" r:id="rId1"/>
  <headerFooter scaleWithDoc="0" alignWithMargins="0">
    <oddHeader>&amp;R&amp;"ＭＳ 明朝,標準"&amp;9障がい　２</oddHeader>
    <oddFooter>&amp;R&amp;"ＭＳ 明朝,標準"&amp;9障がい　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0"/>
  <sheetViews>
    <sheetView zoomScaleNormal="100" zoomScaleSheetLayoutView="80" zoomScalePageLayoutView="85" workbookViewId="0"/>
  </sheetViews>
  <sheetFormatPr defaultColWidth="9" defaultRowHeight="13.5" x14ac:dyDescent="0.15"/>
  <cols>
    <col min="1" max="1" width="22.125" style="5" customWidth="1"/>
    <col min="2" max="16" width="6.875" style="5" customWidth="1"/>
    <col min="17" max="17" width="7" style="5" customWidth="1"/>
    <col min="18" max="18" width="9.125" style="5" bestFit="1" customWidth="1"/>
    <col min="19" max="19" width="9.125" style="5" customWidth="1"/>
    <col min="20" max="20" width="9.625" style="5" customWidth="1"/>
    <col min="21" max="21" width="6.625" style="5" customWidth="1"/>
    <col min="22" max="23" width="9" style="5"/>
    <col min="24" max="24" width="7.125" style="5" customWidth="1"/>
    <col min="25" max="25" width="6.375" style="5" customWidth="1"/>
    <col min="26" max="16384" width="9" style="5"/>
  </cols>
  <sheetData>
    <row r="1" spans="1:24" ht="30" customHeight="1" x14ac:dyDescent="0.15">
      <c r="A1" s="56" t="s">
        <v>258</v>
      </c>
      <c r="B1" s="56"/>
      <c r="C1" s="56"/>
      <c r="D1" s="56"/>
      <c r="E1" s="56"/>
      <c r="F1" s="56"/>
      <c r="G1" s="56"/>
      <c r="H1" s="56"/>
      <c r="I1" s="56"/>
      <c r="J1" s="56"/>
      <c r="K1" s="56"/>
      <c r="L1" s="56"/>
      <c r="M1" s="56"/>
      <c r="N1" s="56"/>
      <c r="O1" s="56"/>
      <c r="P1" s="56"/>
      <c r="Q1" s="57"/>
      <c r="R1" s="178" t="s">
        <v>259</v>
      </c>
      <c r="S1" s="10"/>
      <c r="T1" s="10"/>
      <c r="U1" s="57"/>
      <c r="V1" s="59"/>
      <c r="W1" s="59"/>
      <c r="X1" s="7"/>
    </row>
    <row r="2" spans="1:24" ht="25.15" customHeight="1" x14ac:dyDescent="0.15">
      <c r="A2" s="56"/>
      <c r="B2" s="56"/>
      <c r="C2" s="56"/>
      <c r="D2" s="269"/>
      <c r="E2" s="269"/>
      <c r="F2" s="269"/>
      <c r="G2" s="269"/>
      <c r="H2" s="269"/>
      <c r="I2" s="13"/>
      <c r="J2" s="13"/>
      <c r="K2" s="13"/>
      <c r="L2" s="269" t="s">
        <v>534</v>
      </c>
      <c r="M2" s="269"/>
      <c r="N2" s="269"/>
      <c r="O2" s="269"/>
      <c r="P2" s="269"/>
      <c r="Q2" s="58"/>
      <c r="R2" s="265" t="s">
        <v>535</v>
      </c>
      <c r="S2" s="270"/>
      <c r="T2" s="270"/>
      <c r="U2" s="270"/>
      <c r="W2" s="8"/>
      <c r="X2" s="15"/>
    </row>
    <row r="3" spans="1:24" ht="25.15" customHeight="1" x14ac:dyDescent="0.15">
      <c r="A3" s="60" t="s">
        <v>416</v>
      </c>
      <c r="B3" s="266" t="s">
        <v>445</v>
      </c>
      <c r="C3" s="216"/>
      <c r="D3" s="217"/>
      <c r="E3" s="266" t="s">
        <v>443</v>
      </c>
      <c r="F3" s="216"/>
      <c r="G3" s="217"/>
      <c r="H3" s="266" t="s">
        <v>460</v>
      </c>
      <c r="I3" s="267"/>
      <c r="J3" s="268"/>
      <c r="K3" s="266" t="s">
        <v>470</v>
      </c>
      <c r="L3" s="267"/>
      <c r="M3" s="268"/>
      <c r="N3" s="266" t="s">
        <v>483</v>
      </c>
      <c r="O3" s="267"/>
      <c r="P3" s="268"/>
      <c r="Q3" s="56"/>
      <c r="R3" s="2" t="s">
        <v>406</v>
      </c>
      <c r="S3" s="2" t="s">
        <v>86</v>
      </c>
      <c r="T3" s="2" t="s">
        <v>85</v>
      </c>
      <c r="U3" s="56"/>
    </row>
    <row r="4" spans="1:24" ht="25.15" customHeight="1" thickBot="1" x14ac:dyDescent="0.2">
      <c r="A4" s="61" t="s">
        <v>417</v>
      </c>
      <c r="B4" s="2" t="s">
        <v>55</v>
      </c>
      <c r="C4" s="2" t="s">
        <v>54</v>
      </c>
      <c r="D4" s="3" t="s">
        <v>9</v>
      </c>
      <c r="E4" s="2" t="s">
        <v>55</v>
      </c>
      <c r="F4" s="2" t="s">
        <v>54</v>
      </c>
      <c r="G4" s="3" t="s">
        <v>9</v>
      </c>
      <c r="H4" s="2" t="s">
        <v>55</v>
      </c>
      <c r="I4" s="2" t="s">
        <v>54</v>
      </c>
      <c r="J4" s="3" t="s">
        <v>9</v>
      </c>
      <c r="K4" s="2" t="s">
        <v>55</v>
      </c>
      <c r="L4" s="2" t="s">
        <v>54</v>
      </c>
      <c r="M4" s="3" t="s">
        <v>9</v>
      </c>
      <c r="N4" s="2" t="s">
        <v>55</v>
      </c>
      <c r="O4" s="2" t="s">
        <v>54</v>
      </c>
      <c r="P4" s="3" t="s">
        <v>9</v>
      </c>
      <c r="Q4" s="56"/>
      <c r="R4" s="2" t="s">
        <v>445</v>
      </c>
      <c r="S4" s="62">
        <v>145</v>
      </c>
      <c r="T4" s="62">
        <v>507</v>
      </c>
      <c r="U4" s="56"/>
    </row>
    <row r="5" spans="1:24" ht="25.15" customHeight="1" thickBot="1" x14ac:dyDescent="0.2">
      <c r="A5" s="62" t="s">
        <v>463</v>
      </c>
      <c r="B5" s="63">
        <v>12</v>
      </c>
      <c r="C5" s="64">
        <v>0</v>
      </c>
      <c r="D5" s="65">
        <f>B5+C5</f>
        <v>12</v>
      </c>
      <c r="E5" s="63">
        <v>10</v>
      </c>
      <c r="F5" s="64">
        <v>0</v>
      </c>
      <c r="G5" s="65">
        <f>E5+F5</f>
        <v>10</v>
      </c>
      <c r="H5" s="63">
        <v>15</v>
      </c>
      <c r="I5" s="64">
        <v>0</v>
      </c>
      <c r="J5" s="65">
        <f>H5+I5</f>
        <v>15</v>
      </c>
      <c r="K5" s="63">
        <v>18</v>
      </c>
      <c r="L5" s="64">
        <v>0</v>
      </c>
      <c r="M5" s="65">
        <f t="shared" ref="M5:M10" si="0">K5+L5</f>
        <v>18</v>
      </c>
      <c r="N5" s="63">
        <v>13</v>
      </c>
      <c r="O5" s="64">
        <v>0</v>
      </c>
      <c r="P5" s="65">
        <f>N5+O5</f>
        <v>13</v>
      </c>
      <c r="Q5" s="56"/>
      <c r="R5" s="2" t="s">
        <v>443</v>
      </c>
      <c r="S5" s="62">
        <v>119</v>
      </c>
      <c r="T5" s="62">
        <v>453</v>
      </c>
      <c r="U5" s="56"/>
    </row>
    <row r="6" spans="1:24" ht="25.15" customHeight="1" thickBot="1" x14ac:dyDescent="0.2">
      <c r="A6" s="2" t="s">
        <v>418</v>
      </c>
      <c r="B6" s="63">
        <v>2</v>
      </c>
      <c r="C6" s="64">
        <v>1</v>
      </c>
      <c r="D6" s="65">
        <f>B6+C6</f>
        <v>3</v>
      </c>
      <c r="E6" s="63">
        <v>1</v>
      </c>
      <c r="F6" s="64">
        <v>0</v>
      </c>
      <c r="G6" s="65">
        <f>E6+F6</f>
        <v>1</v>
      </c>
      <c r="H6" s="63">
        <v>3</v>
      </c>
      <c r="I6" s="64">
        <v>0</v>
      </c>
      <c r="J6" s="65">
        <f>H6+I6</f>
        <v>3</v>
      </c>
      <c r="K6" s="63">
        <v>1</v>
      </c>
      <c r="L6" s="64">
        <v>0</v>
      </c>
      <c r="M6" s="65">
        <f t="shared" si="0"/>
        <v>1</v>
      </c>
      <c r="N6" s="63">
        <v>1</v>
      </c>
      <c r="O6" s="64">
        <v>0</v>
      </c>
      <c r="P6" s="65">
        <f t="shared" ref="P6:P17" si="1">N6+O6</f>
        <v>1</v>
      </c>
      <c r="Q6" s="56"/>
      <c r="R6" s="2" t="s">
        <v>460</v>
      </c>
      <c r="S6" s="62">
        <v>93</v>
      </c>
      <c r="T6" s="62">
        <v>340</v>
      </c>
      <c r="U6" s="56"/>
    </row>
    <row r="7" spans="1:24" ht="25.15" customHeight="1" thickBot="1" x14ac:dyDescent="0.2">
      <c r="A7" s="2" t="s">
        <v>419</v>
      </c>
      <c r="B7" s="63">
        <v>3</v>
      </c>
      <c r="C7" s="64">
        <v>2</v>
      </c>
      <c r="D7" s="65">
        <f>B7+C7</f>
        <v>5</v>
      </c>
      <c r="E7" s="63">
        <v>12</v>
      </c>
      <c r="F7" s="64">
        <v>0</v>
      </c>
      <c r="G7" s="65">
        <f>E7+F7</f>
        <v>12</v>
      </c>
      <c r="H7" s="63">
        <v>5</v>
      </c>
      <c r="I7" s="64">
        <v>0</v>
      </c>
      <c r="J7" s="65">
        <f>H7+I7</f>
        <v>5</v>
      </c>
      <c r="K7" s="63">
        <v>14</v>
      </c>
      <c r="L7" s="64">
        <v>1</v>
      </c>
      <c r="M7" s="65">
        <f t="shared" si="0"/>
        <v>15</v>
      </c>
      <c r="N7" s="63">
        <v>6</v>
      </c>
      <c r="O7" s="64">
        <v>1</v>
      </c>
      <c r="P7" s="65">
        <f t="shared" si="1"/>
        <v>7</v>
      </c>
      <c r="Q7" s="56"/>
      <c r="R7" s="2" t="s">
        <v>470</v>
      </c>
      <c r="S7" s="62">
        <v>95</v>
      </c>
      <c r="T7" s="62">
        <v>360</v>
      </c>
      <c r="U7" s="56"/>
    </row>
    <row r="8" spans="1:24" ht="25.15" customHeight="1" thickBot="1" x14ac:dyDescent="0.2">
      <c r="A8" s="2" t="s">
        <v>105</v>
      </c>
      <c r="B8" s="63">
        <v>53</v>
      </c>
      <c r="C8" s="64">
        <v>12</v>
      </c>
      <c r="D8" s="65">
        <f t="shared" ref="D8:D16" si="2">B8+C8</f>
        <v>65</v>
      </c>
      <c r="E8" s="63">
        <v>47</v>
      </c>
      <c r="F8" s="64">
        <v>6</v>
      </c>
      <c r="G8" s="65">
        <f t="shared" ref="G8:G16" si="3">E8+F8</f>
        <v>53</v>
      </c>
      <c r="H8" s="63">
        <v>58</v>
      </c>
      <c r="I8" s="64">
        <v>7</v>
      </c>
      <c r="J8" s="65">
        <f t="shared" ref="J8:J16" si="4">H8+I8</f>
        <v>65</v>
      </c>
      <c r="K8" s="63">
        <v>54</v>
      </c>
      <c r="L8" s="64">
        <v>5</v>
      </c>
      <c r="M8" s="65">
        <f t="shared" si="0"/>
        <v>59</v>
      </c>
      <c r="N8" s="63">
        <v>57</v>
      </c>
      <c r="O8" s="64">
        <v>7</v>
      </c>
      <c r="P8" s="65">
        <f t="shared" si="1"/>
        <v>64</v>
      </c>
      <c r="Q8" s="56"/>
      <c r="R8" s="2" t="s">
        <v>483</v>
      </c>
      <c r="S8" s="62">
        <v>96</v>
      </c>
      <c r="T8" s="62">
        <v>349</v>
      </c>
      <c r="U8" s="56"/>
    </row>
    <row r="9" spans="1:24" ht="25.15" customHeight="1" thickBot="1" x14ac:dyDescent="0.2">
      <c r="A9" s="2" t="s">
        <v>420</v>
      </c>
      <c r="B9" s="63">
        <v>12</v>
      </c>
      <c r="C9" s="64">
        <v>2</v>
      </c>
      <c r="D9" s="65">
        <f t="shared" si="2"/>
        <v>14</v>
      </c>
      <c r="E9" s="63">
        <v>9</v>
      </c>
      <c r="F9" s="64">
        <v>2</v>
      </c>
      <c r="G9" s="65">
        <f t="shared" si="3"/>
        <v>11</v>
      </c>
      <c r="H9" s="63">
        <v>16</v>
      </c>
      <c r="I9" s="64">
        <v>5</v>
      </c>
      <c r="J9" s="65">
        <f t="shared" si="4"/>
        <v>21</v>
      </c>
      <c r="K9" s="63">
        <v>16</v>
      </c>
      <c r="L9" s="64">
        <v>4</v>
      </c>
      <c r="M9" s="65">
        <f t="shared" si="0"/>
        <v>20</v>
      </c>
      <c r="N9" s="63">
        <v>10</v>
      </c>
      <c r="O9" s="64">
        <v>5</v>
      </c>
      <c r="P9" s="65">
        <f t="shared" si="1"/>
        <v>15</v>
      </c>
      <c r="Q9" s="56"/>
      <c r="R9" s="56"/>
      <c r="S9" s="56"/>
      <c r="T9" s="56"/>
      <c r="U9" s="56"/>
    </row>
    <row r="10" spans="1:24" ht="25.15" customHeight="1" thickBot="1" x14ac:dyDescent="0.2">
      <c r="A10" s="2" t="s">
        <v>421</v>
      </c>
      <c r="B10" s="63">
        <v>64</v>
      </c>
      <c r="C10" s="64">
        <v>15</v>
      </c>
      <c r="D10" s="65">
        <f t="shared" si="2"/>
        <v>79</v>
      </c>
      <c r="E10" s="63">
        <v>61</v>
      </c>
      <c r="F10" s="64">
        <v>14</v>
      </c>
      <c r="G10" s="65">
        <f t="shared" si="3"/>
        <v>75</v>
      </c>
      <c r="H10" s="63">
        <v>71</v>
      </c>
      <c r="I10" s="64">
        <v>8</v>
      </c>
      <c r="J10" s="65">
        <f t="shared" si="4"/>
        <v>79</v>
      </c>
      <c r="K10" s="63">
        <v>70</v>
      </c>
      <c r="L10" s="64">
        <v>5</v>
      </c>
      <c r="M10" s="65">
        <f t="shared" si="0"/>
        <v>75</v>
      </c>
      <c r="N10" s="63">
        <v>73</v>
      </c>
      <c r="O10" s="64">
        <v>11</v>
      </c>
      <c r="P10" s="65">
        <f t="shared" si="1"/>
        <v>84</v>
      </c>
      <c r="Q10" s="56"/>
      <c r="R10" s="178" t="s">
        <v>387</v>
      </c>
      <c r="S10" s="66"/>
      <c r="T10" s="56"/>
      <c r="U10" s="56"/>
    </row>
    <row r="11" spans="1:24" ht="25.15" customHeight="1" thickBot="1" x14ac:dyDescent="0.2">
      <c r="A11" s="2" t="s">
        <v>106</v>
      </c>
      <c r="B11" s="63">
        <v>47</v>
      </c>
      <c r="C11" s="64">
        <v>19</v>
      </c>
      <c r="D11" s="65">
        <f t="shared" si="2"/>
        <v>66</v>
      </c>
      <c r="E11" s="63">
        <v>54</v>
      </c>
      <c r="F11" s="64">
        <v>16</v>
      </c>
      <c r="G11" s="65">
        <f t="shared" si="3"/>
        <v>70</v>
      </c>
      <c r="H11" s="63">
        <v>43</v>
      </c>
      <c r="I11" s="64">
        <v>11</v>
      </c>
      <c r="J11" s="65">
        <f t="shared" si="4"/>
        <v>54</v>
      </c>
      <c r="K11" s="63">
        <v>42</v>
      </c>
      <c r="L11" s="64">
        <v>11</v>
      </c>
      <c r="M11" s="65">
        <f t="shared" ref="M11:M16" si="5">K11+L11</f>
        <v>53</v>
      </c>
      <c r="N11" s="63">
        <v>49</v>
      </c>
      <c r="O11" s="64">
        <v>19</v>
      </c>
      <c r="P11" s="65">
        <f t="shared" si="1"/>
        <v>68</v>
      </c>
      <c r="Q11" s="56"/>
      <c r="R11" s="265" t="s">
        <v>536</v>
      </c>
      <c r="S11" s="265"/>
      <c r="T11" s="265"/>
      <c r="U11" s="265"/>
      <c r="V11" s="67"/>
      <c r="W11" s="204"/>
      <c r="X11" s="7"/>
    </row>
    <row r="12" spans="1:24" ht="25.15" customHeight="1" thickBot="1" x14ac:dyDescent="0.2">
      <c r="A12" s="2" t="s">
        <v>107</v>
      </c>
      <c r="B12" s="63">
        <v>18</v>
      </c>
      <c r="C12" s="64">
        <v>3</v>
      </c>
      <c r="D12" s="65">
        <f t="shared" si="2"/>
        <v>21</v>
      </c>
      <c r="E12" s="63">
        <v>21</v>
      </c>
      <c r="F12" s="64">
        <v>1</v>
      </c>
      <c r="G12" s="65">
        <f t="shared" si="3"/>
        <v>22</v>
      </c>
      <c r="H12" s="63">
        <v>30</v>
      </c>
      <c r="I12" s="64">
        <v>0</v>
      </c>
      <c r="J12" s="65">
        <f t="shared" si="4"/>
        <v>30</v>
      </c>
      <c r="K12" s="63">
        <v>27</v>
      </c>
      <c r="L12" s="64">
        <v>2</v>
      </c>
      <c r="M12" s="65">
        <f t="shared" si="5"/>
        <v>29</v>
      </c>
      <c r="N12" s="63">
        <v>30</v>
      </c>
      <c r="O12" s="64">
        <v>0</v>
      </c>
      <c r="P12" s="65">
        <f t="shared" si="1"/>
        <v>30</v>
      </c>
      <c r="Q12" s="56"/>
      <c r="R12" s="2" t="s">
        <v>406</v>
      </c>
      <c r="S12" s="2" t="s">
        <v>407</v>
      </c>
      <c r="T12" s="68"/>
      <c r="U12" s="56"/>
      <c r="V12" s="204"/>
      <c r="W12" s="204"/>
      <c r="X12" s="15"/>
    </row>
    <row r="13" spans="1:24" ht="25.15" customHeight="1" thickBot="1" x14ac:dyDescent="0.2">
      <c r="A13" s="2" t="s">
        <v>255</v>
      </c>
      <c r="B13" s="63">
        <v>17</v>
      </c>
      <c r="C13" s="64">
        <v>11</v>
      </c>
      <c r="D13" s="65">
        <f t="shared" si="2"/>
        <v>28</v>
      </c>
      <c r="E13" s="63">
        <v>10</v>
      </c>
      <c r="F13" s="64">
        <v>11</v>
      </c>
      <c r="G13" s="65">
        <f t="shared" si="3"/>
        <v>21</v>
      </c>
      <c r="H13" s="63">
        <v>9</v>
      </c>
      <c r="I13" s="64">
        <v>10</v>
      </c>
      <c r="J13" s="65">
        <f t="shared" si="4"/>
        <v>19</v>
      </c>
      <c r="K13" s="63">
        <v>7</v>
      </c>
      <c r="L13" s="64">
        <v>13</v>
      </c>
      <c r="M13" s="65">
        <f t="shared" si="5"/>
        <v>20</v>
      </c>
      <c r="N13" s="63">
        <v>9</v>
      </c>
      <c r="O13" s="64">
        <v>12</v>
      </c>
      <c r="P13" s="65">
        <f t="shared" si="1"/>
        <v>21</v>
      </c>
      <c r="Q13" s="56"/>
      <c r="R13" s="2" t="s">
        <v>445</v>
      </c>
      <c r="S13" s="69">
        <v>1</v>
      </c>
      <c r="T13" s="68"/>
      <c r="U13" s="56"/>
      <c r="V13" s="204"/>
      <c r="W13" s="204"/>
      <c r="X13" s="15"/>
    </row>
    <row r="14" spans="1:24" ht="25.15" customHeight="1" thickBot="1" x14ac:dyDescent="0.2">
      <c r="A14" s="2" t="s">
        <v>108</v>
      </c>
      <c r="B14" s="63">
        <v>0</v>
      </c>
      <c r="C14" s="64">
        <v>0</v>
      </c>
      <c r="D14" s="65">
        <f t="shared" si="2"/>
        <v>0</v>
      </c>
      <c r="E14" s="63">
        <v>0</v>
      </c>
      <c r="F14" s="64">
        <v>0</v>
      </c>
      <c r="G14" s="65">
        <f t="shared" si="3"/>
        <v>0</v>
      </c>
      <c r="H14" s="63">
        <v>1</v>
      </c>
      <c r="I14" s="64">
        <v>0</v>
      </c>
      <c r="J14" s="65">
        <f t="shared" si="4"/>
        <v>1</v>
      </c>
      <c r="K14" s="63">
        <v>0</v>
      </c>
      <c r="L14" s="64">
        <v>0</v>
      </c>
      <c r="M14" s="65">
        <f t="shared" si="5"/>
        <v>0</v>
      </c>
      <c r="N14" s="63">
        <v>2</v>
      </c>
      <c r="O14" s="64">
        <v>0</v>
      </c>
      <c r="P14" s="65">
        <f t="shared" si="1"/>
        <v>2</v>
      </c>
      <c r="Q14" s="56"/>
      <c r="R14" s="2" t="s">
        <v>443</v>
      </c>
      <c r="S14" s="69">
        <v>3</v>
      </c>
      <c r="T14" s="68"/>
      <c r="U14" s="56"/>
      <c r="V14" s="15"/>
    </row>
    <row r="15" spans="1:24" ht="25.15" customHeight="1" thickBot="1" x14ac:dyDescent="0.2">
      <c r="A15" s="2" t="s">
        <v>109</v>
      </c>
      <c r="B15" s="63">
        <v>1</v>
      </c>
      <c r="C15" s="64">
        <v>0</v>
      </c>
      <c r="D15" s="65">
        <f t="shared" si="2"/>
        <v>1</v>
      </c>
      <c r="E15" s="63">
        <v>2</v>
      </c>
      <c r="F15" s="64">
        <v>1</v>
      </c>
      <c r="G15" s="65">
        <f t="shared" si="3"/>
        <v>3</v>
      </c>
      <c r="H15" s="63">
        <v>1</v>
      </c>
      <c r="I15" s="64">
        <v>1</v>
      </c>
      <c r="J15" s="65">
        <f t="shared" si="4"/>
        <v>2</v>
      </c>
      <c r="K15" s="63">
        <v>1</v>
      </c>
      <c r="L15" s="64">
        <v>0</v>
      </c>
      <c r="M15" s="65">
        <f t="shared" si="5"/>
        <v>1</v>
      </c>
      <c r="N15" s="63">
        <v>1</v>
      </c>
      <c r="O15" s="64">
        <v>1</v>
      </c>
      <c r="P15" s="65">
        <f t="shared" si="1"/>
        <v>2</v>
      </c>
      <c r="Q15" s="57"/>
      <c r="R15" s="2" t="s">
        <v>460</v>
      </c>
      <c r="S15" s="69">
        <v>0</v>
      </c>
      <c r="T15" s="70"/>
      <c r="U15" s="56"/>
      <c r="W15" s="8"/>
    </row>
    <row r="16" spans="1:24" ht="25.15" customHeight="1" thickBot="1" x14ac:dyDescent="0.2">
      <c r="A16" s="71" t="s">
        <v>450</v>
      </c>
      <c r="B16" s="72">
        <v>1</v>
      </c>
      <c r="C16" s="73">
        <v>0</v>
      </c>
      <c r="D16" s="65">
        <f t="shared" si="2"/>
        <v>1</v>
      </c>
      <c r="E16" s="72">
        <v>2</v>
      </c>
      <c r="F16" s="73">
        <v>0</v>
      </c>
      <c r="G16" s="65">
        <f t="shared" si="3"/>
        <v>2</v>
      </c>
      <c r="H16" s="72">
        <v>0</v>
      </c>
      <c r="I16" s="73">
        <v>0</v>
      </c>
      <c r="J16" s="65">
        <f t="shared" si="4"/>
        <v>0</v>
      </c>
      <c r="K16" s="72">
        <v>0</v>
      </c>
      <c r="L16" s="73">
        <v>0</v>
      </c>
      <c r="M16" s="65">
        <f t="shared" si="5"/>
        <v>0</v>
      </c>
      <c r="N16" s="72">
        <v>1</v>
      </c>
      <c r="O16" s="73">
        <v>0</v>
      </c>
      <c r="P16" s="65">
        <f t="shared" si="1"/>
        <v>1</v>
      </c>
      <c r="Q16" s="56"/>
      <c r="R16" s="2" t="s">
        <v>470</v>
      </c>
      <c r="S16" s="69">
        <v>0</v>
      </c>
      <c r="T16" s="70"/>
      <c r="U16" s="56"/>
      <c r="V16" s="44"/>
      <c r="W16" s="44"/>
    </row>
    <row r="17" spans="1:23" ht="25.15" customHeight="1" thickBot="1" x14ac:dyDescent="0.2">
      <c r="A17" s="2" t="s">
        <v>111</v>
      </c>
      <c r="B17" s="74">
        <v>0</v>
      </c>
      <c r="C17" s="75">
        <v>1</v>
      </c>
      <c r="D17" s="65">
        <f>B17+C17</f>
        <v>1</v>
      </c>
      <c r="E17" s="74">
        <v>0</v>
      </c>
      <c r="F17" s="75">
        <v>2</v>
      </c>
      <c r="G17" s="65">
        <f>E17+F17</f>
        <v>2</v>
      </c>
      <c r="H17" s="74">
        <v>0</v>
      </c>
      <c r="I17" s="75">
        <v>3</v>
      </c>
      <c r="J17" s="65">
        <f>H17+I17</f>
        <v>3</v>
      </c>
      <c r="K17" s="74">
        <v>0</v>
      </c>
      <c r="L17" s="75">
        <v>0</v>
      </c>
      <c r="M17" s="65">
        <f>K17+L17</f>
        <v>0</v>
      </c>
      <c r="N17" s="74">
        <v>0</v>
      </c>
      <c r="O17" s="75">
        <v>0</v>
      </c>
      <c r="P17" s="65">
        <f t="shared" si="1"/>
        <v>0</v>
      </c>
      <c r="Q17" s="56"/>
      <c r="R17" s="2" t="s">
        <v>483</v>
      </c>
      <c r="S17" s="69">
        <v>0</v>
      </c>
      <c r="T17" s="70"/>
      <c r="U17" s="56"/>
      <c r="V17" s="44"/>
      <c r="W17" s="44"/>
    </row>
    <row r="18" spans="1:23" ht="25.15" customHeight="1" thickBot="1" x14ac:dyDescent="0.2">
      <c r="A18" s="76" t="s">
        <v>9</v>
      </c>
      <c r="B18" s="65">
        <f t="shared" ref="B18:P18" si="6">SUM(B5:B17)</f>
        <v>230</v>
      </c>
      <c r="C18" s="65">
        <f t="shared" si="6"/>
        <v>66</v>
      </c>
      <c r="D18" s="65">
        <f t="shared" si="6"/>
        <v>296</v>
      </c>
      <c r="E18" s="65">
        <f t="shared" si="6"/>
        <v>229</v>
      </c>
      <c r="F18" s="65">
        <f t="shared" si="6"/>
        <v>53</v>
      </c>
      <c r="G18" s="65">
        <f t="shared" si="6"/>
        <v>282</v>
      </c>
      <c r="H18" s="65">
        <f t="shared" si="6"/>
        <v>252</v>
      </c>
      <c r="I18" s="65">
        <f t="shared" si="6"/>
        <v>45</v>
      </c>
      <c r="J18" s="65">
        <f t="shared" si="6"/>
        <v>297</v>
      </c>
      <c r="K18" s="65">
        <f t="shared" si="6"/>
        <v>250</v>
      </c>
      <c r="L18" s="65">
        <f t="shared" si="6"/>
        <v>41</v>
      </c>
      <c r="M18" s="65">
        <f t="shared" si="6"/>
        <v>291</v>
      </c>
      <c r="N18" s="65">
        <f t="shared" si="6"/>
        <v>252</v>
      </c>
      <c r="O18" s="65">
        <f t="shared" si="6"/>
        <v>56</v>
      </c>
      <c r="P18" s="65">
        <f t="shared" si="6"/>
        <v>308</v>
      </c>
      <c r="Q18" s="56"/>
      <c r="R18" s="56"/>
      <c r="S18" s="77"/>
      <c r="T18" s="78"/>
      <c r="U18" s="56"/>
      <c r="V18" s="44"/>
      <c r="W18" s="44"/>
    </row>
    <row r="19" spans="1:23" ht="25.15" customHeight="1" x14ac:dyDescent="0.15">
      <c r="A19" s="265"/>
      <c r="B19" s="265"/>
      <c r="C19" s="265"/>
      <c r="D19" s="265"/>
      <c r="E19" s="265"/>
      <c r="F19" s="265"/>
      <c r="G19" s="265"/>
      <c r="H19" s="265"/>
      <c r="I19" s="265"/>
      <c r="J19" s="265"/>
      <c r="K19" s="265"/>
      <c r="L19" s="265"/>
      <c r="M19" s="265"/>
      <c r="N19" s="265"/>
      <c r="O19" s="265"/>
      <c r="P19" s="265"/>
      <c r="Q19" s="58"/>
      <c r="R19" s="58"/>
      <c r="S19" s="58"/>
      <c r="T19" s="58"/>
      <c r="U19" s="56"/>
      <c r="V19" s="44"/>
      <c r="W19" s="44"/>
    </row>
    <row r="20" spans="1:23" ht="13.5" customHeight="1" x14ac:dyDescent="0.15">
      <c r="A20" s="56"/>
      <c r="B20" s="56"/>
      <c r="C20" s="56"/>
      <c r="D20" s="56"/>
      <c r="E20" s="56"/>
      <c r="F20" s="56"/>
      <c r="G20" s="56"/>
      <c r="H20" s="56"/>
      <c r="I20" s="56"/>
      <c r="J20" s="56"/>
      <c r="K20" s="56"/>
      <c r="L20" s="56"/>
      <c r="M20" s="56"/>
      <c r="N20" s="56"/>
      <c r="O20" s="56"/>
      <c r="P20" s="56"/>
      <c r="Q20" s="56"/>
      <c r="R20" s="56"/>
      <c r="S20" s="56"/>
      <c r="T20" s="56"/>
      <c r="U20" s="56"/>
    </row>
  </sheetData>
  <mergeCells count="10">
    <mergeCell ref="R2:U2"/>
    <mergeCell ref="B3:D3"/>
    <mergeCell ref="N3:P3"/>
    <mergeCell ref="R11:U11"/>
    <mergeCell ref="L2:P2"/>
    <mergeCell ref="A19:P19"/>
    <mergeCell ref="E3:G3"/>
    <mergeCell ref="H3:J3"/>
    <mergeCell ref="K3:M3"/>
    <mergeCell ref="D2:H2"/>
  </mergeCells>
  <phoneticPr fontId="2"/>
  <pageMargins left="0.78740157480314965" right="0.39370078740157483" top="0.98425196850393704" bottom="0.98425196850393704" header="0.59055118110236227" footer="0.59055118110236227"/>
  <pageSetup paperSize="9" scale="80" orientation="landscape" r:id="rId1"/>
  <headerFooter scaleWithDoc="0" alignWithMargins="0">
    <oddHeader>&amp;R&amp;"ＭＳ 明朝,標準"&amp;9障がい　３</oddHeader>
    <oddFooter>&amp;R&amp;"ＭＳ 明朝,標準"&amp;9障がい　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53"/>
  <sheetViews>
    <sheetView zoomScaleNormal="100" zoomScaleSheetLayoutView="80" zoomScalePageLayoutView="77" workbookViewId="0"/>
  </sheetViews>
  <sheetFormatPr defaultColWidth="9" defaultRowHeight="13.5" x14ac:dyDescent="0.15"/>
  <cols>
    <col min="1" max="4" width="8.625" style="5" customWidth="1"/>
    <col min="5" max="5" width="7.5" style="5" customWidth="1"/>
    <col min="6" max="6" width="7.375" style="5" customWidth="1"/>
    <col min="7" max="18" width="9.625" style="5" customWidth="1"/>
    <col min="19" max="19" width="8.625" style="5" customWidth="1"/>
    <col min="20" max="16384" width="9" style="5"/>
  </cols>
  <sheetData>
    <row r="1" spans="1:18" ht="25.15" customHeight="1" x14ac:dyDescent="0.15">
      <c r="A1" s="5" t="s">
        <v>260</v>
      </c>
      <c r="F1" s="5" t="s">
        <v>261</v>
      </c>
    </row>
    <row r="2" spans="1:18" ht="17.100000000000001" customHeight="1" x14ac:dyDescent="0.15">
      <c r="A2" s="207" t="s">
        <v>537</v>
      </c>
      <c r="B2" s="207"/>
      <c r="C2" s="207"/>
      <c r="D2" s="207"/>
      <c r="F2" s="29"/>
      <c r="G2" s="79"/>
      <c r="H2" s="79"/>
      <c r="I2" s="79"/>
      <c r="L2" s="207" t="s">
        <v>392</v>
      </c>
      <c r="M2" s="207"/>
      <c r="N2" s="207"/>
      <c r="O2" s="207"/>
      <c r="P2" s="207"/>
      <c r="Q2" s="207"/>
    </row>
    <row r="3" spans="1:18" ht="25.15" customHeight="1" x14ac:dyDescent="0.15">
      <c r="A3" s="209" t="s">
        <v>406</v>
      </c>
      <c r="B3" s="210"/>
      <c r="C3" s="209" t="s">
        <v>407</v>
      </c>
      <c r="D3" s="210"/>
      <c r="F3" s="213" t="s">
        <v>88</v>
      </c>
      <c r="G3" s="209" t="s">
        <v>23</v>
      </c>
      <c r="H3" s="216"/>
      <c r="I3" s="217"/>
      <c r="J3" s="209" t="s">
        <v>28</v>
      </c>
      <c r="K3" s="217"/>
      <c r="L3" s="209" t="s">
        <v>29</v>
      </c>
      <c r="M3" s="217"/>
      <c r="N3" s="209" t="s">
        <v>30</v>
      </c>
      <c r="O3" s="217"/>
      <c r="P3" s="209" t="s">
        <v>31</v>
      </c>
      <c r="Q3" s="217"/>
    </row>
    <row r="4" spans="1:18" ht="25.15" customHeight="1" thickBot="1" x14ac:dyDescent="0.2">
      <c r="A4" s="209" t="s">
        <v>445</v>
      </c>
      <c r="B4" s="210"/>
      <c r="C4" s="209">
        <v>1</v>
      </c>
      <c r="D4" s="210"/>
      <c r="F4" s="214"/>
      <c r="G4" s="22" t="s">
        <v>9</v>
      </c>
      <c r="H4" s="22" t="s">
        <v>89</v>
      </c>
      <c r="I4" s="22" t="s">
        <v>90</v>
      </c>
      <c r="J4" s="1" t="s">
        <v>89</v>
      </c>
      <c r="K4" s="1" t="s">
        <v>90</v>
      </c>
      <c r="L4" s="1" t="s">
        <v>89</v>
      </c>
      <c r="M4" s="1" t="s">
        <v>90</v>
      </c>
      <c r="N4" s="1" t="s">
        <v>89</v>
      </c>
      <c r="O4" s="1" t="s">
        <v>90</v>
      </c>
      <c r="P4" s="1" t="s">
        <v>89</v>
      </c>
      <c r="Q4" s="1" t="s">
        <v>90</v>
      </c>
    </row>
    <row r="5" spans="1:18" ht="25.15" customHeight="1" thickBot="1" x14ac:dyDescent="0.2">
      <c r="A5" s="209" t="s">
        <v>443</v>
      </c>
      <c r="B5" s="210"/>
      <c r="C5" s="209">
        <v>0</v>
      </c>
      <c r="D5" s="210"/>
      <c r="F5" s="25" t="s">
        <v>443</v>
      </c>
      <c r="G5" s="30">
        <f>H5+I5</f>
        <v>1142</v>
      </c>
      <c r="H5" s="30">
        <v>260</v>
      </c>
      <c r="I5" s="40">
        <v>882</v>
      </c>
      <c r="J5" s="34">
        <v>4</v>
      </c>
      <c r="K5" s="33">
        <v>23</v>
      </c>
      <c r="L5" s="33">
        <v>67</v>
      </c>
      <c r="M5" s="33">
        <v>237</v>
      </c>
      <c r="N5" s="33">
        <v>55</v>
      </c>
      <c r="O5" s="33">
        <v>201</v>
      </c>
      <c r="P5" s="33">
        <v>134</v>
      </c>
      <c r="Q5" s="33">
        <v>421</v>
      </c>
      <c r="R5" s="80"/>
    </row>
    <row r="6" spans="1:18" ht="25.15" customHeight="1" thickBot="1" x14ac:dyDescent="0.2">
      <c r="A6" s="209" t="s">
        <v>460</v>
      </c>
      <c r="B6" s="210"/>
      <c r="C6" s="209">
        <v>2</v>
      </c>
      <c r="D6" s="210"/>
      <c r="F6" s="25" t="s">
        <v>460</v>
      </c>
      <c r="G6" s="30">
        <f>H6+I6</f>
        <v>1173</v>
      </c>
      <c r="H6" s="30">
        <v>273</v>
      </c>
      <c r="I6" s="40">
        <v>900</v>
      </c>
      <c r="J6" s="34">
        <v>4</v>
      </c>
      <c r="K6" s="33">
        <v>20</v>
      </c>
      <c r="L6" s="33">
        <v>62</v>
      </c>
      <c r="M6" s="33">
        <v>239</v>
      </c>
      <c r="N6" s="33">
        <v>61</v>
      </c>
      <c r="O6" s="33">
        <v>204</v>
      </c>
      <c r="P6" s="33">
        <v>146</v>
      </c>
      <c r="Q6" s="33">
        <v>437</v>
      </c>
    </row>
    <row r="7" spans="1:18" ht="25.15" customHeight="1" thickBot="1" x14ac:dyDescent="0.2">
      <c r="A7" s="230" t="s">
        <v>470</v>
      </c>
      <c r="B7" s="230"/>
      <c r="C7" s="230">
        <v>0</v>
      </c>
      <c r="D7" s="230"/>
      <c r="F7" s="25" t="s">
        <v>470</v>
      </c>
      <c r="G7" s="30">
        <f>H7+I7</f>
        <v>1186</v>
      </c>
      <c r="H7" s="30">
        <f t="shared" ref="H7:I9" si="0">J7+L7+N7+P7</f>
        <v>275</v>
      </c>
      <c r="I7" s="40">
        <f t="shared" si="0"/>
        <v>911</v>
      </c>
      <c r="J7" s="34">
        <v>4</v>
      </c>
      <c r="K7" s="33">
        <v>21</v>
      </c>
      <c r="L7" s="33">
        <v>65</v>
      </c>
      <c r="M7" s="33">
        <v>245</v>
      </c>
      <c r="N7" s="33">
        <v>54</v>
      </c>
      <c r="O7" s="33">
        <v>203</v>
      </c>
      <c r="P7" s="33">
        <v>152</v>
      </c>
      <c r="Q7" s="33">
        <v>442</v>
      </c>
    </row>
    <row r="8" spans="1:18" ht="25.15" customHeight="1" thickBot="1" x14ac:dyDescent="0.2">
      <c r="A8" s="230" t="s">
        <v>483</v>
      </c>
      <c r="B8" s="230"/>
      <c r="C8" s="230">
        <v>2</v>
      </c>
      <c r="D8" s="230"/>
      <c r="F8" s="25" t="s">
        <v>483</v>
      </c>
      <c r="G8" s="30">
        <f>H8+I8</f>
        <v>1209</v>
      </c>
      <c r="H8" s="30">
        <f t="shared" si="0"/>
        <v>284</v>
      </c>
      <c r="I8" s="40">
        <f t="shared" si="0"/>
        <v>925</v>
      </c>
      <c r="J8" s="34">
        <v>5</v>
      </c>
      <c r="K8" s="33">
        <v>19</v>
      </c>
      <c r="L8" s="33">
        <v>58</v>
      </c>
      <c r="M8" s="33">
        <v>240</v>
      </c>
      <c r="N8" s="33">
        <v>60</v>
      </c>
      <c r="O8" s="33">
        <v>206</v>
      </c>
      <c r="P8" s="33">
        <v>161</v>
      </c>
      <c r="Q8" s="33">
        <v>460</v>
      </c>
    </row>
    <row r="9" spans="1:18" ht="25.15" customHeight="1" thickBot="1" x14ac:dyDescent="0.2">
      <c r="F9" s="25" t="s">
        <v>515</v>
      </c>
      <c r="G9" s="30">
        <f>H9+I9</f>
        <v>1261</v>
      </c>
      <c r="H9" s="30">
        <f t="shared" si="0"/>
        <v>301</v>
      </c>
      <c r="I9" s="40">
        <f t="shared" si="0"/>
        <v>960</v>
      </c>
      <c r="J9" s="34">
        <v>4</v>
      </c>
      <c r="K9" s="33">
        <v>23</v>
      </c>
      <c r="L9" s="33">
        <v>58</v>
      </c>
      <c r="M9" s="33">
        <v>251</v>
      </c>
      <c r="N9" s="33">
        <v>63</v>
      </c>
      <c r="O9" s="33">
        <v>207</v>
      </c>
      <c r="P9" s="33">
        <v>176</v>
      </c>
      <c r="Q9" s="33">
        <v>479</v>
      </c>
    </row>
    <row r="10" spans="1:18" ht="25.15" customHeight="1" x14ac:dyDescent="0.15"/>
    <row r="11" spans="1:18" ht="25.15" customHeight="1" x14ac:dyDescent="0.15">
      <c r="A11" s="5" t="s">
        <v>480</v>
      </c>
      <c r="F11" s="5" t="s">
        <v>262</v>
      </c>
    </row>
    <row r="12" spans="1:18" ht="17.100000000000001" customHeight="1" x14ac:dyDescent="0.15">
      <c r="A12" s="207" t="s">
        <v>538</v>
      </c>
      <c r="B12" s="207"/>
      <c r="C12" s="207"/>
      <c r="D12" s="207"/>
      <c r="F12" s="79"/>
      <c r="G12" s="29"/>
      <c r="H12" s="29"/>
      <c r="I12" s="29"/>
      <c r="M12" s="207" t="s">
        <v>393</v>
      </c>
      <c r="N12" s="207"/>
      <c r="O12" s="207"/>
      <c r="P12" s="207"/>
      <c r="Q12" s="207"/>
      <c r="R12" s="207"/>
    </row>
    <row r="13" spans="1:18" ht="25.15" customHeight="1" thickBot="1" x14ac:dyDescent="0.2">
      <c r="A13" s="209" t="s">
        <v>406</v>
      </c>
      <c r="B13" s="210"/>
      <c r="C13" s="209" t="s">
        <v>407</v>
      </c>
      <c r="D13" s="210"/>
      <c r="F13" s="24" t="s">
        <v>88</v>
      </c>
      <c r="G13" s="22" t="s">
        <v>91</v>
      </c>
      <c r="H13" s="22" t="s">
        <v>92</v>
      </c>
      <c r="I13" s="22" t="s">
        <v>93</v>
      </c>
      <c r="J13" s="22" t="s">
        <v>94</v>
      </c>
      <c r="K13" s="22" t="s">
        <v>95</v>
      </c>
      <c r="L13" s="22" t="s">
        <v>96</v>
      </c>
      <c r="M13" s="22" t="s">
        <v>97</v>
      </c>
      <c r="N13" s="22" t="s">
        <v>98</v>
      </c>
      <c r="O13" s="22" t="s">
        <v>99</v>
      </c>
      <c r="P13" s="22" t="s">
        <v>100</v>
      </c>
      <c r="Q13" s="22" t="s">
        <v>101</v>
      </c>
      <c r="R13" s="22" t="s">
        <v>102</v>
      </c>
    </row>
    <row r="14" spans="1:18" ht="25.15" customHeight="1" thickBot="1" x14ac:dyDescent="0.2">
      <c r="A14" s="209" t="s">
        <v>445</v>
      </c>
      <c r="B14" s="210"/>
      <c r="C14" s="209">
        <v>3</v>
      </c>
      <c r="D14" s="210"/>
      <c r="F14" s="25" t="s">
        <v>443</v>
      </c>
      <c r="G14" s="81">
        <f>SUM(H14:R14)</f>
        <v>1142</v>
      </c>
      <c r="H14" s="26">
        <v>5</v>
      </c>
      <c r="I14" s="1">
        <v>29</v>
      </c>
      <c r="J14" s="1">
        <v>50</v>
      </c>
      <c r="K14" s="1">
        <v>57</v>
      </c>
      <c r="L14" s="1">
        <v>61</v>
      </c>
      <c r="M14" s="1">
        <v>58</v>
      </c>
      <c r="N14" s="1">
        <v>56</v>
      </c>
      <c r="O14" s="1">
        <v>417</v>
      </c>
      <c r="P14" s="1">
        <v>300</v>
      </c>
      <c r="Q14" s="1">
        <v>41</v>
      </c>
      <c r="R14" s="1">
        <v>68</v>
      </c>
    </row>
    <row r="15" spans="1:18" ht="25.15" customHeight="1" thickBot="1" x14ac:dyDescent="0.2">
      <c r="A15" s="209" t="s">
        <v>443</v>
      </c>
      <c r="B15" s="210"/>
      <c r="C15" s="209">
        <v>2</v>
      </c>
      <c r="D15" s="210"/>
      <c r="F15" s="25" t="s">
        <v>460</v>
      </c>
      <c r="G15" s="81">
        <f>SUM(H15:R15)</f>
        <v>1173</v>
      </c>
      <c r="H15" s="26">
        <v>6</v>
      </c>
      <c r="I15" s="1">
        <v>19</v>
      </c>
      <c r="J15" s="1">
        <v>57</v>
      </c>
      <c r="K15" s="1">
        <v>55</v>
      </c>
      <c r="L15" s="1">
        <v>66</v>
      </c>
      <c r="M15" s="1">
        <v>70</v>
      </c>
      <c r="N15" s="1">
        <v>49</v>
      </c>
      <c r="O15" s="1">
        <v>432</v>
      </c>
      <c r="P15" s="1">
        <v>307</v>
      </c>
      <c r="Q15" s="1">
        <v>39</v>
      </c>
      <c r="R15" s="1">
        <v>73</v>
      </c>
    </row>
    <row r="16" spans="1:18" ht="25.15" customHeight="1" thickBot="1" x14ac:dyDescent="0.2">
      <c r="A16" s="209" t="s">
        <v>460</v>
      </c>
      <c r="B16" s="210"/>
      <c r="C16" s="209">
        <v>2</v>
      </c>
      <c r="D16" s="210"/>
      <c r="F16" s="25" t="s">
        <v>470</v>
      </c>
      <c r="G16" s="81">
        <f>SUM(H16:R16)</f>
        <v>1186</v>
      </c>
      <c r="H16" s="26">
        <v>3</v>
      </c>
      <c r="I16" s="1">
        <v>26</v>
      </c>
      <c r="J16" s="1">
        <v>53</v>
      </c>
      <c r="K16" s="1">
        <v>49</v>
      </c>
      <c r="L16" s="1">
        <v>74</v>
      </c>
      <c r="M16" s="1">
        <v>70</v>
      </c>
      <c r="N16" s="1">
        <v>44</v>
      </c>
      <c r="O16" s="1">
        <v>447</v>
      </c>
      <c r="P16" s="1">
        <v>305</v>
      </c>
      <c r="Q16" s="1">
        <v>39</v>
      </c>
      <c r="R16" s="1">
        <v>76</v>
      </c>
    </row>
    <row r="17" spans="1:19" ht="25.15" customHeight="1" thickBot="1" x14ac:dyDescent="0.2">
      <c r="A17" s="209" t="s">
        <v>470</v>
      </c>
      <c r="B17" s="210"/>
      <c r="C17" s="209">
        <v>1</v>
      </c>
      <c r="D17" s="210"/>
      <c r="F17" s="25" t="s">
        <v>483</v>
      </c>
      <c r="G17" s="81">
        <f>SUM(H17:R17)</f>
        <v>1209</v>
      </c>
      <c r="H17" s="26">
        <v>3</v>
      </c>
      <c r="I17" s="1">
        <v>31</v>
      </c>
      <c r="J17" s="1">
        <v>45</v>
      </c>
      <c r="K17" s="1">
        <v>57</v>
      </c>
      <c r="L17" s="1">
        <v>72</v>
      </c>
      <c r="M17" s="1">
        <v>76</v>
      </c>
      <c r="N17" s="1">
        <v>49</v>
      </c>
      <c r="O17" s="1">
        <v>455</v>
      </c>
      <c r="P17" s="1">
        <v>301</v>
      </c>
      <c r="Q17" s="1">
        <v>48</v>
      </c>
      <c r="R17" s="1">
        <v>72</v>
      </c>
    </row>
    <row r="18" spans="1:19" ht="25.15" customHeight="1" thickBot="1" x14ac:dyDescent="0.2">
      <c r="A18" s="209" t="s">
        <v>483</v>
      </c>
      <c r="B18" s="210"/>
      <c r="C18" s="209">
        <v>1</v>
      </c>
      <c r="D18" s="210"/>
      <c r="F18" s="25" t="s">
        <v>515</v>
      </c>
      <c r="G18" s="81">
        <f>SUM(H18:R18)</f>
        <v>1261</v>
      </c>
      <c r="H18" s="26">
        <v>6</v>
      </c>
      <c r="I18" s="1">
        <v>33</v>
      </c>
      <c r="J18" s="1">
        <v>47</v>
      </c>
      <c r="K18" s="1">
        <v>65</v>
      </c>
      <c r="L18" s="1">
        <v>66</v>
      </c>
      <c r="M18" s="1">
        <v>84</v>
      </c>
      <c r="N18" s="1">
        <v>55</v>
      </c>
      <c r="O18" s="1">
        <v>466</v>
      </c>
      <c r="P18" s="1">
        <v>312</v>
      </c>
      <c r="Q18" s="1">
        <v>45</v>
      </c>
      <c r="R18" s="1">
        <v>82</v>
      </c>
      <c r="S18" s="5" t="s">
        <v>484</v>
      </c>
    </row>
    <row r="19" spans="1:19" ht="25.15" customHeight="1" x14ac:dyDescent="0.15"/>
    <row r="20" spans="1:19" ht="25.15" customHeight="1" x14ac:dyDescent="0.15">
      <c r="C20" s="38"/>
    </row>
    <row r="21" spans="1:19" ht="25.15" customHeight="1" x14ac:dyDescent="0.15"/>
    <row r="22" spans="1:19" ht="25.15" customHeight="1" x14ac:dyDescent="0.15"/>
    <row r="23" spans="1:19" ht="25.15" customHeight="1" x14ac:dyDescent="0.15"/>
    <row r="24" spans="1:19" ht="25.15" customHeight="1" x14ac:dyDescent="0.15"/>
    <row r="25" spans="1:19" ht="25.15" customHeight="1" x14ac:dyDescent="0.15"/>
    <row r="26" spans="1:19" ht="25.15" customHeight="1" x14ac:dyDescent="0.15"/>
    <row r="27" spans="1:19" ht="25.15" customHeight="1" x14ac:dyDescent="0.15"/>
    <row r="28" spans="1:19" ht="25.15" customHeight="1" x14ac:dyDescent="0.15">
      <c r="R28" s="43"/>
    </row>
    <row r="29" spans="1:19" ht="25.15" customHeight="1" x14ac:dyDescent="0.15"/>
    <row r="30" spans="1:19" ht="25.15" customHeight="1" x14ac:dyDescent="0.15"/>
    <row r="31" spans="1:19" ht="25.15" customHeight="1" x14ac:dyDescent="0.15"/>
    <row r="32" spans="1:19" ht="25.15" customHeight="1" x14ac:dyDescent="0.15"/>
    <row r="33" s="5" customFormat="1" ht="25.15" customHeight="1" x14ac:dyDescent="0.15"/>
    <row r="34" s="5" customFormat="1" ht="25.15" customHeight="1" x14ac:dyDescent="0.15"/>
    <row r="35" s="5" customFormat="1" ht="25.15" customHeight="1" x14ac:dyDescent="0.15"/>
    <row r="36" s="5" customFormat="1" ht="25.15" customHeight="1" x14ac:dyDescent="0.15"/>
    <row r="37" s="5" customFormat="1" ht="25.15" customHeight="1" x14ac:dyDescent="0.15"/>
    <row r="38" s="5" customFormat="1" ht="25.15" customHeight="1" x14ac:dyDescent="0.15"/>
    <row r="39" s="5" customFormat="1" ht="25.15" customHeight="1" x14ac:dyDescent="0.15"/>
    <row r="40" s="5" customFormat="1" ht="25.15" customHeight="1" x14ac:dyDescent="0.15"/>
    <row r="41" s="5" customFormat="1" ht="25.15" customHeight="1" x14ac:dyDescent="0.15"/>
    <row r="42" s="5" customFormat="1" ht="25.15" customHeight="1" x14ac:dyDescent="0.15"/>
    <row r="43" s="5" customFormat="1" ht="25.15" customHeight="1" x14ac:dyDescent="0.15"/>
    <row r="44" s="5" customFormat="1" ht="25.15" customHeight="1" x14ac:dyDescent="0.15"/>
    <row r="45" s="5" customFormat="1" ht="25.15" customHeight="1" x14ac:dyDescent="0.15"/>
    <row r="46" s="5" customFormat="1" ht="25.15" customHeight="1" x14ac:dyDescent="0.15"/>
    <row r="47" s="5" customFormat="1" ht="25.15" customHeight="1" x14ac:dyDescent="0.15"/>
    <row r="48" s="5" customFormat="1" ht="25.15" customHeight="1" x14ac:dyDescent="0.15"/>
    <row r="49" s="5" customFormat="1" ht="25.15" customHeight="1" x14ac:dyDescent="0.15"/>
    <row r="50" s="5" customFormat="1" ht="25.15" customHeight="1" x14ac:dyDescent="0.15"/>
    <row r="51" s="5" customFormat="1" ht="25.15" customHeight="1" x14ac:dyDescent="0.15"/>
    <row r="52" s="5" customFormat="1" ht="25.15" customHeight="1" x14ac:dyDescent="0.15"/>
    <row r="53" s="5" customFormat="1" ht="25.15" customHeight="1" x14ac:dyDescent="0.15"/>
  </sheetData>
  <mergeCells count="34">
    <mergeCell ref="A18:B18"/>
    <mergeCell ref="C18:D18"/>
    <mergeCell ref="C13:D13"/>
    <mergeCell ref="A13:B13"/>
    <mergeCell ref="C4:D4"/>
    <mergeCell ref="A17:B17"/>
    <mergeCell ref="C17:D17"/>
    <mergeCell ref="A5:B5"/>
    <mergeCell ref="C5:D5"/>
    <mergeCell ref="A15:B15"/>
    <mergeCell ref="C15:D15"/>
    <mergeCell ref="A16:B16"/>
    <mergeCell ref="N3:O3"/>
    <mergeCell ref="F3:F4"/>
    <mergeCell ref="C14:D14"/>
    <mergeCell ref="A6:B6"/>
    <mergeCell ref="C6:D6"/>
    <mergeCell ref="C3:D3"/>
    <mergeCell ref="G3:I3"/>
    <mergeCell ref="A4:B4"/>
    <mergeCell ref="C16:D16"/>
    <mergeCell ref="A14:B14"/>
    <mergeCell ref="L2:Q2"/>
    <mergeCell ref="M12:R12"/>
    <mergeCell ref="A2:D2"/>
    <mergeCell ref="A7:B7"/>
    <mergeCell ref="C7:D7"/>
    <mergeCell ref="A8:B8"/>
    <mergeCell ref="C8:D8"/>
    <mergeCell ref="P3:Q3"/>
    <mergeCell ref="J3:K3"/>
    <mergeCell ref="A3:B3"/>
    <mergeCell ref="A12:D12"/>
    <mergeCell ref="L3:M3"/>
  </mergeCells>
  <phoneticPr fontId="2"/>
  <pageMargins left="0.78740157480314965" right="0.39370078740157483" top="0.98425196850393704" bottom="0.98425196850393704" header="0.59055118110236227" footer="0.59055118110236227"/>
  <pageSetup paperSize="9" scale="78" orientation="landscape" r:id="rId1"/>
  <headerFooter scaleWithDoc="0" alignWithMargins="0">
    <oddHeader>&amp;R&amp;"ＭＳ 明朝,標準"&amp;9障がい　４</oddHeader>
    <oddFooter>&amp;R&amp;"ＭＳ 明朝,標準"&amp;9障がい　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1"/>
  <sheetViews>
    <sheetView zoomScaleNormal="100" zoomScaleSheetLayoutView="75" zoomScalePageLayoutView="80" workbookViewId="0"/>
  </sheetViews>
  <sheetFormatPr defaultColWidth="9" defaultRowHeight="13.5" x14ac:dyDescent="0.15"/>
  <cols>
    <col min="1" max="1" width="8.875" style="5" customWidth="1"/>
    <col min="2" max="2" width="8.125" style="5" customWidth="1"/>
    <col min="3" max="4" width="7.875" style="5" customWidth="1"/>
    <col min="5" max="7" width="8" style="5" customWidth="1"/>
    <col min="8" max="8" width="2.5" style="5" hidden="1" customWidth="1"/>
    <col min="9" max="9" width="5" style="5" customWidth="1"/>
    <col min="10" max="10" width="1" style="5" hidden="1" customWidth="1"/>
    <col min="11" max="11" width="6" style="5" bestFit="1" customWidth="1"/>
    <col min="12" max="12" width="5" style="5" bestFit="1" customWidth="1"/>
    <col min="13" max="14" width="6" style="5" customWidth="1"/>
    <col min="15" max="15" width="4.625" style="5" customWidth="1"/>
    <col min="16" max="16" width="6" style="5" customWidth="1"/>
    <col min="17" max="17" width="8.875" style="5" customWidth="1"/>
    <col min="18" max="18" width="8.125" style="5" customWidth="1"/>
    <col min="19" max="24" width="8" style="5" customWidth="1"/>
    <col min="25" max="16384" width="9" style="5"/>
  </cols>
  <sheetData>
    <row r="1" spans="1:25" ht="25.15" customHeight="1" x14ac:dyDescent="0.15">
      <c r="A1" s="7" t="s">
        <v>263</v>
      </c>
      <c r="P1" s="7"/>
      <c r="Q1" s="7" t="s">
        <v>264</v>
      </c>
    </row>
    <row r="2" spans="1:25" ht="24.75" customHeight="1" x14ac:dyDescent="0.15">
      <c r="C2" s="208" t="s">
        <v>539</v>
      </c>
      <c r="D2" s="208"/>
      <c r="E2" s="208"/>
      <c r="F2" s="208"/>
      <c r="G2" s="208"/>
      <c r="H2" s="208"/>
      <c r="I2" s="208"/>
      <c r="J2" s="208"/>
      <c r="K2" s="208"/>
      <c r="L2" s="208"/>
      <c r="M2" s="208"/>
      <c r="N2" s="208"/>
      <c r="P2" s="7"/>
      <c r="Q2" s="7"/>
      <c r="V2" s="208" t="s">
        <v>394</v>
      </c>
      <c r="W2" s="208"/>
      <c r="X2" s="208"/>
      <c r="Y2" s="208"/>
    </row>
    <row r="3" spans="1:25" ht="25.15" customHeight="1" x14ac:dyDescent="0.15">
      <c r="A3" s="282" t="s">
        <v>112</v>
      </c>
      <c r="B3" s="283"/>
      <c r="C3" s="209" t="s">
        <v>473</v>
      </c>
      <c r="D3" s="210"/>
      <c r="E3" s="209" t="s">
        <v>471</v>
      </c>
      <c r="F3" s="210"/>
      <c r="G3" s="209" t="s">
        <v>474</v>
      </c>
      <c r="H3" s="215"/>
      <c r="I3" s="215"/>
      <c r="J3" s="26"/>
      <c r="K3" s="209" t="s">
        <v>485</v>
      </c>
      <c r="L3" s="210"/>
      <c r="M3" s="209" t="s">
        <v>516</v>
      </c>
      <c r="N3" s="210"/>
      <c r="O3" s="44"/>
      <c r="P3" s="286"/>
      <c r="Q3" s="213" t="s">
        <v>22</v>
      </c>
      <c r="R3" s="213" t="s">
        <v>23</v>
      </c>
      <c r="S3" s="209" t="s">
        <v>441</v>
      </c>
      <c r="T3" s="215"/>
      <c r="U3" s="210"/>
      <c r="V3" s="209" t="s">
        <v>24</v>
      </c>
      <c r="W3" s="215"/>
      <c r="X3" s="215"/>
      <c r="Y3" s="210"/>
    </row>
    <row r="4" spans="1:25" ht="25.15" customHeight="1" x14ac:dyDescent="0.15">
      <c r="A4" s="275" t="s">
        <v>422</v>
      </c>
      <c r="B4" s="217"/>
      <c r="C4" s="209">
        <v>109</v>
      </c>
      <c r="D4" s="210"/>
      <c r="E4" s="209">
        <v>104</v>
      </c>
      <c r="F4" s="210"/>
      <c r="G4" s="209">
        <v>129</v>
      </c>
      <c r="H4" s="215"/>
      <c r="I4" s="210"/>
      <c r="J4" s="1"/>
      <c r="K4" s="209">
        <v>151</v>
      </c>
      <c r="L4" s="210"/>
      <c r="M4" s="230">
        <v>125</v>
      </c>
      <c r="N4" s="230"/>
      <c r="O4" s="44"/>
      <c r="P4" s="286"/>
      <c r="Q4" s="280"/>
      <c r="R4" s="280"/>
      <c r="S4" s="22" t="s">
        <v>25</v>
      </c>
      <c r="T4" s="22" t="s">
        <v>26</v>
      </c>
      <c r="U4" s="22" t="s">
        <v>27</v>
      </c>
      <c r="V4" s="22" t="s">
        <v>28</v>
      </c>
      <c r="W4" s="22" t="s">
        <v>29</v>
      </c>
      <c r="X4" s="25" t="s">
        <v>30</v>
      </c>
      <c r="Y4" s="22" t="s">
        <v>31</v>
      </c>
    </row>
    <row r="5" spans="1:25" ht="25.15" customHeight="1" thickBot="1" x14ac:dyDescent="0.2">
      <c r="A5" s="275" t="s">
        <v>423</v>
      </c>
      <c r="B5" s="217"/>
      <c r="C5" s="209">
        <v>24</v>
      </c>
      <c r="D5" s="210"/>
      <c r="E5" s="209">
        <v>33</v>
      </c>
      <c r="F5" s="210"/>
      <c r="G5" s="209">
        <v>31</v>
      </c>
      <c r="H5" s="215"/>
      <c r="I5" s="210"/>
      <c r="J5" s="1"/>
      <c r="K5" s="209">
        <v>33</v>
      </c>
      <c r="L5" s="210"/>
      <c r="M5" s="230">
        <v>30</v>
      </c>
      <c r="N5" s="230"/>
      <c r="O5" s="44"/>
      <c r="P5" s="286"/>
      <c r="Q5" s="220"/>
      <c r="R5" s="281"/>
      <c r="S5" s="82" t="s">
        <v>32</v>
      </c>
      <c r="T5" s="24" t="s">
        <v>33</v>
      </c>
      <c r="U5" s="24" t="s">
        <v>34</v>
      </c>
      <c r="V5" s="83" t="s">
        <v>35</v>
      </c>
      <c r="W5" s="83" t="s">
        <v>36</v>
      </c>
      <c r="X5" s="83" t="s">
        <v>37</v>
      </c>
      <c r="Y5" s="83" t="s">
        <v>38</v>
      </c>
    </row>
    <row r="6" spans="1:25" ht="25.15" customHeight="1" thickBot="1" x14ac:dyDescent="0.2">
      <c r="O6" s="44"/>
      <c r="P6" s="44"/>
      <c r="Q6" s="25" t="s">
        <v>445</v>
      </c>
      <c r="R6" s="42">
        <f>S6+T6+U6</f>
        <v>35</v>
      </c>
      <c r="S6" s="26">
        <v>9</v>
      </c>
      <c r="T6" s="1">
        <v>21</v>
      </c>
      <c r="U6" s="1">
        <v>5</v>
      </c>
      <c r="V6" s="1">
        <v>0</v>
      </c>
      <c r="W6" s="25">
        <v>4</v>
      </c>
      <c r="X6" s="25">
        <v>5</v>
      </c>
      <c r="Y6" s="1">
        <v>26</v>
      </c>
    </row>
    <row r="7" spans="1:25" ht="25.15" customHeight="1" thickBot="1" x14ac:dyDescent="0.2">
      <c r="O7" s="44"/>
      <c r="P7" s="44"/>
      <c r="Q7" s="25" t="s">
        <v>443</v>
      </c>
      <c r="R7" s="42">
        <f>S7+T7+U7</f>
        <v>34</v>
      </c>
      <c r="S7" s="26">
        <v>7</v>
      </c>
      <c r="T7" s="1">
        <v>25</v>
      </c>
      <c r="U7" s="1">
        <v>2</v>
      </c>
      <c r="V7" s="1">
        <v>0</v>
      </c>
      <c r="W7" s="25">
        <v>3</v>
      </c>
      <c r="X7" s="25">
        <v>4</v>
      </c>
      <c r="Y7" s="1">
        <v>27</v>
      </c>
    </row>
    <row r="8" spans="1:25" ht="25.15" customHeight="1" thickBot="1" x14ac:dyDescent="0.2">
      <c r="O8" s="44"/>
      <c r="P8" s="44"/>
      <c r="Q8" s="25" t="s">
        <v>460</v>
      </c>
      <c r="R8" s="42">
        <f>S8+T8+U8</f>
        <v>34</v>
      </c>
      <c r="S8" s="26">
        <v>15</v>
      </c>
      <c r="T8" s="1">
        <v>15</v>
      </c>
      <c r="U8" s="1">
        <v>4</v>
      </c>
      <c r="V8" s="1">
        <v>0</v>
      </c>
      <c r="W8" s="25">
        <v>4</v>
      </c>
      <c r="X8" s="25">
        <v>6</v>
      </c>
      <c r="Y8" s="1">
        <v>24</v>
      </c>
    </row>
    <row r="9" spans="1:25" ht="25.15" customHeight="1" thickBot="1" x14ac:dyDescent="0.2">
      <c r="O9" s="44"/>
      <c r="P9" s="44"/>
      <c r="Q9" s="25" t="s">
        <v>470</v>
      </c>
      <c r="R9" s="42">
        <f>S9+T9+U9</f>
        <v>50</v>
      </c>
      <c r="S9" s="26">
        <v>13</v>
      </c>
      <c r="T9" s="1">
        <v>27</v>
      </c>
      <c r="U9" s="1">
        <v>10</v>
      </c>
      <c r="V9" s="1">
        <v>0</v>
      </c>
      <c r="W9" s="25">
        <v>3</v>
      </c>
      <c r="X9" s="25">
        <v>5</v>
      </c>
      <c r="Y9" s="1">
        <v>42</v>
      </c>
    </row>
    <row r="10" spans="1:25" ht="25.15" customHeight="1" thickBot="1" x14ac:dyDescent="0.2">
      <c r="O10" s="44"/>
      <c r="P10" s="44"/>
      <c r="Q10" s="25" t="s">
        <v>483</v>
      </c>
      <c r="R10" s="42">
        <f>S10+T10+U10</f>
        <v>46</v>
      </c>
      <c r="S10" s="26">
        <v>21</v>
      </c>
      <c r="T10" s="1">
        <v>19</v>
      </c>
      <c r="U10" s="1">
        <v>6</v>
      </c>
      <c r="V10" s="1">
        <v>0</v>
      </c>
      <c r="W10" s="25">
        <v>2</v>
      </c>
      <c r="X10" s="25">
        <v>7</v>
      </c>
      <c r="Y10" s="1">
        <v>37</v>
      </c>
    </row>
    <row r="11" spans="1:25" ht="25.15" customHeight="1" x14ac:dyDescent="0.15">
      <c r="Q11" s="7" t="s">
        <v>39</v>
      </c>
    </row>
    <row r="12" spans="1:25" ht="25.15" customHeight="1" x14ac:dyDescent="0.15">
      <c r="A12" s="7"/>
    </row>
    <row r="13" spans="1:25" ht="25.15" customHeight="1" x14ac:dyDescent="0.15">
      <c r="A13" s="7" t="s">
        <v>353</v>
      </c>
      <c r="Q13" s="7"/>
    </row>
    <row r="14" spans="1:25" ht="25.15" customHeight="1" x14ac:dyDescent="0.15">
      <c r="A14" s="208" t="s">
        <v>540</v>
      </c>
      <c r="B14" s="208"/>
      <c r="C14" s="208"/>
      <c r="D14" s="208"/>
      <c r="E14" s="208"/>
      <c r="F14" s="208"/>
      <c r="G14" s="208"/>
      <c r="H14" s="7"/>
      <c r="I14" s="7"/>
      <c r="J14" s="7"/>
      <c r="K14" s="7"/>
      <c r="L14" s="7"/>
      <c r="M14" s="7"/>
      <c r="N14" s="8"/>
      <c r="Q14" s="285"/>
      <c r="R14" s="285"/>
      <c r="S14" s="285"/>
      <c r="T14" s="285"/>
      <c r="U14" s="285"/>
      <c r="V14" s="285"/>
      <c r="W14" s="285"/>
    </row>
    <row r="15" spans="1:25" ht="25.15" customHeight="1" x14ac:dyDescent="0.15">
      <c r="A15" s="277" t="s">
        <v>40</v>
      </c>
      <c r="B15" s="278"/>
      <c r="C15" s="1" t="s">
        <v>443</v>
      </c>
      <c r="D15" s="1" t="s">
        <v>460</v>
      </c>
      <c r="E15" s="1" t="s">
        <v>470</v>
      </c>
      <c r="F15" s="1" t="s">
        <v>483</v>
      </c>
      <c r="G15" s="1" t="s">
        <v>515</v>
      </c>
      <c r="H15" s="7"/>
      <c r="I15" s="7"/>
      <c r="J15" s="44"/>
      <c r="K15" s="7"/>
      <c r="L15" s="7"/>
      <c r="M15" s="7"/>
      <c r="N15" s="7"/>
      <c r="Q15" s="279"/>
      <c r="R15" s="279"/>
      <c r="S15" s="44"/>
      <c r="T15" s="44"/>
      <c r="U15" s="44"/>
      <c r="V15" s="44"/>
      <c r="W15" s="44"/>
    </row>
    <row r="16" spans="1:25" ht="25.15" customHeight="1" x14ac:dyDescent="0.15">
      <c r="A16" s="271" t="s">
        <v>41</v>
      </c>
      <c r="B16" s="272"/>
      <c r="C16" s="1">
        <v>24</v>
      </c>
      <c r="D16" s="1">
        <v>20</v>
      </c>
      <c r="E16" s="1">
        <v>36</v>
      </c>
      <c r="F16" s="1">
        <v>48</v>
      </c>
      <c r="G16" s="1">
        <v>48</v>
      </c>
      <c r="H16" s="7"/>
      <c r="I16" s="7"/>
      <c r="J16" s="44"/>
      <c r="K16" s="7"/>
      <c r="L16" s="7"/>
      <c r="M16" s="7"/>
      <c r="N16" s="7"/>
      <c r="Q16" s="276"/>
      <c r="R16" s="276"/>
      <c r="S16" s="44"/>
      <c r="T16" s="44"/>
      <c r="U16" s="44"/>
      <c r="V16" s="44"/>
      <c r="W16" s="44"/>
    </row>
    <row r="17" spans="1:23" ht="25.15" customHeight="1" x14ac:dyDescent="0.15">
      <c r="A17" s="271" t="s">
        <v>42</v>
      </c>
      <c r="B17" s="272"/>
      <c r="C17" s="1">
        <v>58</v>
      </c>
      <c r="D17" s="1">
        <v>51</v>
      </c>
      <c r="E17" s="1">
        <v>100</v>
      </c>
      <c r="F17" s="1">
        <v>110</v>
      </c>
      <c r="G17" s="1">
        <v>136</v>
      </c>
      <c r="H17" s="7"/>
      <c r="I17" s="7"/>
      <c r="J17" s="44"/>
      <c r="K17" s="7"/>
      <c r="L17" s="7"/>
      <c r="M17" s="7"/>
      <c r="N17" s="7"/>
      <c r="Q17" s="276"/>
      <c r="R17" s="276"/>
      <c r="S17" s="44"/>
      <c r="T17" s="44"/>
      <c r="U17" s="44"/>
      <c r="V17" s="44"/>
      <c r="W17" s="44"/>
    </row>
    <row r="18" spans="1:23" ht="25.15" customHeight="1" x14ac:dyDescent="0.15">
      <c r="A18" s="271" t="s">
        <v>43</v>
      </c>
      <c r="B18" s="272"/>
      <c r="C18" s="1">
        <v>415</v>
      </c>
      <c r="D18" s="1">
        <v>431</v>
      </c>
      <c r="E18" s="1">
        <v>518</v>
      </c>
      <c r="F18" s="1">
        <v>538</v>
      </c>
      <c r="G18" s="1">
        <v>557</v>
      </c>
      <c r="H18" s="7"/>
      <c r="I18" s="7"/>
      <c r="J18" s="44"/>
      <c r="K18" s="7"/>
      <c r="L18" s="7"/>
      <c r="M18" s="7"/>
      <c r="N18" s="7"/>
      <c r="Q18" s="276"/>
      <c r="R18" s="276"/>
      <c r="S18" s="44"/>
      <c r="T18" s="44"/>
      <c r="U18" s="44"/>
      <c r="V18" s="44"/>
      <c r="W18" s="44"/>
    </row>
    <row r="19" spans="1:23" ht="25.15" customHeight="1" x14ac:dyDescent="0.15">
      <c r="A19" s="271" t="s">
        <v>44</v>
      </c>
      <c r="B19" s="272"/>
      <c r="C19" s="1">
        <v>338</v>
      </c>
      <c r="D19" s="1">
        <v>337</v>
      </c>
      <c r="E19" s="1">
        <v>354</v>
      </c>
      <c r="F19" s="1">
        <v>351</v>
      </c>
      <c r="G19" s="1">
        <v>357</v>
      </c>
      <c r="H19" s="84"/>
      <c r="I19" s="84"/>
      <c r="J19" s="84"/>
      <c r="K19" s="84"/>
      <c r="L19" s="84"/>
      <c r="M19" s="84"/>
      <c r="N19" s="84"/>
      <c r="Q19" s="276"/>
      <c r="R19" s="276"/>
      <c r="S19" s="44"/>
      <c r="T19" s="44"/>
      <c r="U19" s="44"/>
      <c r="V19" s="44"/>
      <c r="W19" s="44"/>
    </row>
    <row r="20" spans="1:23" ht="25.15" customHeight="1" x14ac:dyDescent="0.15">
      <c r="A20" s="271" t="s">
        <v>45</v>
      </c>
      <c r="B20" s="272"/>
      <c r="C20" s="1">
        <v>136</v>
      </c>
      <c r="D20" s="1">
        <v>129</v>
      </c>
      <c r="E20" s="1">
        <v>134</v>
      </c>
      <c r="F20" s="1">
        <v>135</v>
      </c>
      <c r="G20" s="1">
        <v>136</v>
      </c>
      <c r="H20" s="84"/>
      <c r="I20" s="84"/>
      <c r="J20" s="84"/>
      <c r="K20" s="84"/>
      <c r="L20" s="84"/>
      <c r="M20" s="84"/>
      <c r="N20" s="84"/>
      <c r="Q20" s="276"/>
      <c r="R20" s="276"/>
      <c r="S20" s="44"/>
      <c r="T20" s="44"/>
      <c r="U20" s="44"/>
      <c r="V20" s="44"/>
      <c r="W20" s="44"/>
    </row>
    <row r="21" spans="1:23" ht="25.15" customHeight="1" x14ac:dyDescent="0.15">
      <c r="A21" s="209" t="s">
        <v>349</v>
      </c>
      <c r="B21" s="210"/>
      <c r="C21" s="1">
        <v>97</v>
      </c>
      <c r="D21" s="1">
        <v>107</v>
      </c>
      <c r="E21" s="1">
        <v>133</v>
      </c>
      <c r="F21" s="1">
        <v>163</v>
      </c>
      <c r="G21" s="1">
        <v>178</v>
      </c>
      <c r="Q21" s="279"/>
      <c r="R21" s="279"/>
      <c r="S21" s="44"/>
      <c r="T21" s="44"/>
      <c r="U21" s="44"/>
      <c r="V21" s="44"/>
      <c r="W21" s="44"/>
    </row>
    <row r="22" spans="1:23" ht="25.15" customHeight="1" x14ac:dyDescent="0.15">
      <c r="A22" s="273" t="s">
        <v>350</v>
      </c>
      <c r="B22" s="274"/>
      <c r="C22" s="1">
        <v>3</v>
      </c>
      <c r="D22" s="1">
        <v>4</v>
      </c>
      <c r="E22" s="1">
        <v>2</v>
      </c>
      <c r="F22" s="1">
        <v>3</v>
      </c>
      <c r="G22" s="1">
        <v>4</v>
      </c>
      <c r="Q22" s="284"/>
      <c r="R22" s="284"/>
      <c r="S22" s="44"/>
      <c r="T22" s="44"/>
      <c r="U22" s="44"/>
      <c r="V22" s="44"/>
      <c r="W22" s="44"/>
    </row>
    <row r="23" spans="1:23" ht="25.15" customHeight="1" x14ac:dyDescent="0.15">
      <c r="A23" s="273" t="s">
        <v>351</v>
      </c>
      <c r="B23" s="274"/>
      <c r="C23" s="1">
        <v>226</v>
      </c>
      <c r="D23" s="1">
        <v>252</v>
      </c>
      <c r="E23" s="1">
        <v>308</v>
      </c>
      <c r="F23" s="1">
        <v>343</v>
      </c>
      <c r="G23" s="1">
        <v>368</v>
      </c>
      <c r="Q23" s="284"/>
      <c r="R23" s="284"/>
      <c r="S23" s="44"/>
      <c r="T23" s="44"/>
      <c r="U23" s="44"/>
      <c r="V23" s="44"/>
      <c r="W23" s="44"/>
    </row>
    <row r="24" spans="1:23" ht="25.15" customHeight="1" x14ac:dyDescent="0.15"/>
    <row r="25" spans="1:23" ht="25.15" customHeight="1" x14ac:dyDescent="0.15"/>
    <row r="26" spans="1:23" ht="25.15" customHeight="1" x14ac:dyDescent="0.15"/>
    <row r="27" spans="1:23" ht="25.15" customHeight="1" x14ac:dyDescent="0.15"/>
    <row r="28" spans="1:23" ht="25.15" customHeight="1" x14ac:dyDescent="0.15"/>
    <row r="29" spans="1:23" ht="25.15" customHeight="1" x14ac:dyDescent="0.15"/>
    <row r="30" spans="1:23" ht="25.15" customHeight="1" x14ac:dyDescent="0.15"/>
    <row r="31" spans="1:23" ht="25.15" customHeight="1" x14ac:dyDescent="0.15"/>
  </sheetData>
  <mergeCells count="45">
    <mergeCell ref="C2:N2"/>
    <mergeCell ref="V2:Y2"/>
    <mergeCell ref="V3:Y3"/>
    <mergeCell ref="E4:F4"/>
    <mergeCell ref="G4:I4"/>
    <mergeCell ref="C3:D3"/>
    <mergeCell ref="E3:F3"/>
    <mergeCell ref="G3:I3"/>
    <mergeCell ref="C4:D4"/>
    <mergeCell ref="Q18:R18"/>
    <mergeCell ref="Q14:W14"/>
    <mergeCell ref="K3:L3"/>
    <mergeCell ref="S3:U3"/>
    <mergeCell ref="P3:P5"/>
    <mergeCell ref="Q3:Q5"/>
    <mergeCell ref="M3:N3"/>
    <mergeCell ref="K4:L4"/>
    <mergeCell ref="M4:N4"/>
    <mergeCell ref="Q22:R22"/>
    <mergeCell ref="Q23:R23"/>
    <mergeCell ref="Q20:R20"/>
    <mergeCell ref="Q21:R21"/>
    <mergeCell ref="Q19:R19"/>
    <mergeCell ref="A4:B4"/>
    <mergeCell ref="Q17:R17"/>
    <mergeCell ref="A17:B17"/>
    <mergeCell ref="A5:B5"/>
    <mergeCell ref="K5:L5"/>
    <mergeCell ref="M5:N5"/>
    <mergeCell ref="G5:I5"/>
    <mergeCell ref="A15:B15"/>
    <mergeCell ref="Q16:R16"/>
    <mergeCell ref="Q15:R15"/>
    <mergeCell ref="C5:D5"/>
    <mergeCell ref="E5:F5"/>
    <mergeCell ref="R3:R5"/>
    <mergeCell ref="A14:G14"/>
    <mergeCell ref="A3:B3"/>
    <mergeCell ref="A20:B20"/>
    <mergeCell ref="A21:B21"/>
    <mergeCell ref="A22:B22"/>
    <mergeCell ref="A23:B23"/>
    <mergeCell ref="A16:B16"/>
    <mergeCell ref="A18:B18"/>
    <mergeCell ref="A19:B19"/>
  </mergeCells>
  <phoneticPr fontId="2"/>
  <pageMargins left="0.78740157480314965" right="0.78740157480314965" top="0.98425196850393704" bottom="0.98425196850393704" header="0.59055118110236227" footer="0.59055118110236227"/>
  <pageSetup paperSize="9" scale="77" orientation="landscape" r:id="rId1"/>
  <headerFooter scaleWithDoc="0" alignWithMargins="0">
    <oddHeader>&amp;R&amp;"ＭＳ 明朝,標準"&amp;9障がい　５</oddHeader>
    <oddFooter>&amp;R&amp;"ＭＳ 明朝,標準"&amp;9障がい　５</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9"/>
  <sheetViews>
    <sheetView zoomScaleNormal="100" zoomScaleSheetLayoutView="80" zoomScalePageLayoutView="70" workbookViewId="0">
      <selection sqref="A1:G1"/>
    </sheetView>
  </sheetViews>
  <sheetFormatPr defaultColWidth="6.875" defaultRowHeight="13.5" x14ac:dyDescent="0.15"/>
  <cols>
    <col min="1" max="1" width="9.625" style="5" customWidth="1"/>
    <col min="2" max="2" width="8.875" style="5" customWidth="1"/>
    <col min="3" max="3" width="10.875" style="5" customWidth="1"/>
    <col min="4" max="4" width="8.875" style="5" customWidth="1"/>
    <col min="5" max="5" width="11.125" style="5" customWidth="1"/>
    <col min="6" max="6" width="8.875" style="5" customWidth="1"/>
    <col min="7" max="7" width="12.875" style="5" bestFit="1" customWidth="1"/>
    <col min="8" max="8" width="8.875" style="5" customWidth="1"/>
    <col min="9" max="9" width="10.875" style="5" customWidth="1"/>
    <col min="10" max="10" width="8.875" style="5" customWidth="1"/>
    <col min="11" max="11" width="10.375" style="5" customWidth="1"/>
    <col min="12" max="12" width="8.875" style="5" customWidth="1"/>
    <col min="13" max="13" width="10.875" style="5" customWidth="1"/>
    <col min="14" max="14" width="8.875" style="5" customWidth="1"/>
    <col min="15" max="15" width="10.875" style="5" customWidth="1"/>
    <col min="16" max="16" width="8.875" style="5" customWidth="1"/>
    <col min="17" max="17" width="10.875" style="5" customWidth="1"/>
    <col min="18" max="18" width="8.875" style="5" customWidth="1"/>
    <col min="19" max="19" width="10.875" style="5" customWidth="1"/>
    <col min="20" max="20" width="6.125" style="5" customWidth="1"/>
    <col min="21" max="22" width="4.875" style="5" customWidth="1"/>
    <col min="23" max="24" width="7" style="5" customWidth="1"/>
    <col min="25" max="25" width="13.375" style="5" customWidth="1"/>
    <col min="26" max="28" width="6.875" style="5"/>
    <col min="29" max="29" width="5.625" style="5" bestFit="1" customWidth="1"/>
    <col min="30" max="33" width="16.125" style="5" customWidth="1"/>
    <col min="34" max="35" width="13.375" style="5" customWidth="1"/>
    <col min="36" max="16384" width="6.875" style="5"/>
  </cols>
  <sheetData>
    <row r="1" spans="1:24" ht="18.75" customHeight="1" x14ac:dyDescent="0.15">
      <c r="A1" s="211" t="s">
        <v>354</v>
      </c>
      <c r="B1" s="211"/>
      <c r="C1" s="211"/>
      <c r="D1" s="211"/>
      <c r="E1" s="211"/>
      <c r="F1" s="211"/>
      <c r="G1" s="211"/>
      <c r="L1" s="7"/>
      <c r="M1" s="7"/>
      <c r="N1" s="7"/>
      <c r="O1" s="7"/>
      <c r="P1" s="7"/>
    </row>
    <row r="2" spans="1:24" ht="15.75" customHeight="1" x14ac:dyDescent="0.15">
      <c r="A2" s="44"/>
      <c r="G2" s="44"/>
      <c r="H2" s="44"/>
      <c r="I2" s="44"/>
      <c r="J2" s="44"/>
      <c r="K2" s="44"/>
      <c r="L2" s="44"/>
      <c r="M2" s="44"/>
      <c r="N2" s="285" t="s">
        <v>541</v>
      </c>
      <c r="O2" s="285"/>
      <c r="P2" s="285"/>
      <c r="Q2" s="285"/>
      <c r="R2" s="285"/>
      <c r="S2" s="285"/>
    </row>
    <row r="3" spans="1:24" ht="7.5" customHeight="1" x14ac:dyDescent="0.15">
      <c r="A3" s="44"/>
      <c r="G3" s="44"/>
      <c r="H3" s="44"/>
      <c r="I3" s="44"/>
      <c r="J3" s="50"/>
      <c r="K3" s="85"/>
      <c r="L3" s="85"/>
    </row>
    <row r="4" spans="1:24" ht="40.5" customHeight="1" x14ac:dyDescent="0.15">
      <c r="A4" s="213" t="s">
        <v>22</v>
      </c>
      <c r="B4" s="209" t="s">
        <v>50</v>
      </c>
      <c r="C4" s="210"/>
      <c r="D4" s="209" t="s">
        <v>51</v>
      </c>
      <c r="E4" s="210"/>
      <c r="F4" s="209" t="s">
        <v>203</v>
      </c>
      <c r="G4" s="215"/>
      <c r="H4" s="230" t="s">
        <v>231</v>
      </c>
      <c r="I4" s="230"/>
      <c r="J4" s="209" t="s">
        <v>204</v>
      </c>
      <c r="K4" s="216"/>
      <c r="L4" s="230" t="s">
        <v>80</v>
      </c>
      <c r="M4" s="230"/>
      <c r="N4" s="230" t="s">
        <v>81</v>
      </c>
      <c r="O4" s="230"/>
      <c r="P4" s="230" t="s">
        <v>503</v>
      </c>
      <c r="Q4" s="230"/>
      <c r="R4" s="209" t="s">
        <v>82</v>
      </c>
      <c r="S4" s="210"/>
    </row>
    <row r="5" spans="1:24" ht="40.5" customHeight="1" x14ac:dyDescent="0.15">
      <c r="A5" s="295"/>
      <c r="B5" s="1" t="s">
        <v>52</v>
      </c>
      <c r="C5" s="1" t="s">
        <v>53</v>
      </c>
      <c r="D5" s="1" t="s">
        <v>52</v>
      </c>
      <c r="E5" s="1" t="s">
        <v>53</v>
      </c>
      <c r="F5" s="1" t="s">
        <v>78</v>
      </c>
      <c r="G5" s="25" t="s">
        <v>79</v>
      </c>
      <c r="H5" s="1" t="s">
        <v>78</v>
      </c>
      <c r="I5" s="1" t="s">
        <v>79</v>
      </c>
      <c r="J5" s="25" t="s">
        <v>78</v>
      </c>
      <c r="K5" s="25" t="s">
        <v>79</v>
      </c>
      <c r="L5" s="83" t="s">
        <v>52</v>
      </c>
      <c r="M5" s="83" t="s">
        <v>53</v>
      </c>
      <c r="N5" s="83" t="s">
        <v>52</v>
      </c>
      <c r="O5" s="83" t="s">
        <v>53</v>
      </c>
      <c r="P5" s="83" t="s">
        <v>52</v>
      </c>
      <c r="Q5" s="83" t="s">
        <v>53</v>
      </c>
      <c r="R5" s="83" t="s">
        <v>52</v>
      </c>
      <c r="S5" s="83" t="s">
        <v>53</v>
      </c>
    </row>
    <row r="6" spans="1:24" ht="21" customHeight="1" x14ac:dyDescent="0.15">
      <c r="A6" s="1" t="s">
        <v>445</v>
      </c>
      <c r="B6" s="1">
        <v>62</v>
      </c>
      <c r="C6" s="87">
        <v>16376.5</v>
      </c>
      <c r="D6" s="1">
        <v>173</v>
      </c>
      <c r="E6" s="88">
        <v>16359.8</v>
      </c>
      <c r="F6" s="1">
        <v>29</v>
      </c>
      <c r="G6" s="89">
        <v>128053.5</v>
      </c>
      <c r="H6" s="1">
        <v>38</v>
      </c>
      <c r="I6" s="87">
        <v>9751.5</v>
      </c>
      <c r="J6" s="25">
        <v>25</v>
      </c>
      <c r="K6" s="90">
        <v>7563.5</v>
      </c>
      <c r="L6" s="1">
        <v>50</v>
      </c>
      <c r="M6" s="87">
        <v>7069</v>
      </c>
      <c r="N6" s="1">
        <v>188</v>
      </c>
      <c r="O6" s="91">
        <v>24129.5</v>
      </c>
      <c r="P6" s="1">
        <v>13</v>
      </c>
      <c r="Q6" s="87">
        <v>648</v>
      </c>
      <c r="R6" s="1">
        <v>58</v>
      </c>
      <c r="S6" s="91">
        <v>4910</v>
      </c>
      <c r="T6" s="92"/>
      <c r="U6" s="44"/>
      <c r="V6" s="44"/>
      <c r="W6" s="44"/>
      <c r="X6" s="38"/>
    </row>
    <row r="7" spans="1:24" ht="21" customHeight="1" x14ac:dyDescent="0.15">
      <c r="A7" s="1" t="s">
        <v>443</v>
      </c>
      <c r="B7" s="1">
        <v>67</v>
      </c>
      <c r="C7" s="87">
        <v>16193</v>
      </c>
      <c r="D7" s="1">
        <v>195</v>
      </c>
      <c r="E7" s="88">
        <v>15449.2</v>
      </c>
      <c r="F7" s="1">
        <v>30</v>
      </c>
      <c r="G7" s="89">
        <v>126640</v>
      </c>
      <c r="H7" s="1">
        <v>35</v>
      </c>
      <c r="I7" s="87">
        <v>7468</v>
      </c>
      <c r="J7" s="25">
        <v>25</v>
      </c>
      <c r="K7" s="90">
        <v>6539</v>
      </c>
      <c r="L7" s="1">
        <v>49</v>
      </c>
      <c r="M7" s="87">
        <v>8149.5</v>
      </c>
      <c r="N7" s="1">
        <v>120</v>
      </c>
      <c r="O7" s="91">
        <v>13776.5</v>
      </c>
      <c r="P7" s="1">
        <v>13</v>
      </c>
      <c r="Q7" s="87">
        <v>640.5</v>
      </c>
      <c r="R7" s="1">
        <v>51</v>
      </c>
      <c r="S7" s="91">
        <v>4704.5</v>
      </c>
      <c r="T7" s="92"/>
      <c r="U7" s="44"/>
      <c r="V7" s="44"/>
      <c r="W7" s="44"/>
      <c r="X7" s="38"/>
    </row>
    <row r="8" spans="1:24" ht="21" customHeight="1" x14ac:dyDescent="0.15">
      <c r="A8" s="1" t="s">
        <v>460</v>
      </c>
      <c r="B8" s="1">
        <v>68</v>
      </c>
      <c r="C8" s="87">
        <v>16148.5</v>
      </c>
      <c r="D8" s="1">
        <v>199</v>
      </c>
      <c r="E8" s="88">
        <v>17049</v>
      </c>
      <c r="F8" s="1">
        <v>31</v>
      </c>
      <c r="G8" s="89">
        <v>135548</v>
      </c>
      <c r="H8" s="1">
        <v>44</v>
      </c>
      <c r="I8" s="87">
        <v>4989.5</v>
      </c>
      <c r="J8" s="25">
        <v>27</v>
      </c>
      <c r="K8" s="90">
        <v>6545</v>
      </c>
      <c r="L8" s="1">
        <v>55</v>
      </c>
      <c r="M8" s="87">
        <v>8080.5</v>
      </c>
      <c r="N8" s="1">
        <v>126</v>
      </c>
      <c r="O8" s="91">
        <v>17356</v>
      </c>
      <c r="P8" s="1">
        <v>12</v>
      </c>
      <c r="Q8" s="87">
        <v>605</v>
      </c>
      <c r="R8" s="1">
        <v>64</v>
      </c>
      <c r="S8" s="91">
        <v>5958</v>
      </c>
      <c r="T8" s="92"/>
      <c r="U8" s="44"/>
      <c r="V8" s="44"/>
      <c r="W8" s="44"/>
      <c r="X8" s="38"/>
    </row>
    <row r="9" spans="1:24" ht="21" customHeight="1" x14ac:dyDescent="0.15">
      <c r="A9" s="1" t="s">
        <v>470</v>
      </c>
      <c r="B9" s="1">
        <v>73</v>
      </c>
      <c r="C9" s="87">
        <v>17071</v>
      </c>
      <c r="D9" s="1">
        <v>219</v>
      </c>
      <c r="E9" s="88">
        <v>17758.5</v>
      </c>
      <c r="F9" s="1">
        <v>30</v>
      </c>
      <c r="G9" s="89">
        <v>127179</v>
      </c>
      <c r="H9" s="1">
        <v>47</v>
      </c>
      <c r="I9" s="87">
        <v>9455.5</v>
      </c>
      <c r="J9" s="25">
        <v>29</v>
      </c>
      <c r="K9" s="90">
        <v>5878.5</v>
      </c>
      <c r="L9" s="1">
        <v>59</v>
      </c>
      <c r="M9" s="87">
        <v>8344.5</v>
      </c>
      <c r="N9" s="1">
        <v>146</v>
      </c>
      <c r="O9" s="91">
        <v>20522</v>
      </c>
      <c r="P9" s="1">
        <v>11</v>
      </c>
      <c r="Q9" s="87">
        <v>527</v>
      </c>
      <c r="R9" s="1">
        <v>51</v>
      </c>
      <c r="S9" s="91">
        <v>4189</v>
      </c>
      <c r="T9" s="92"/>
      <c r="U9" s="44"/>
      <c r="V9" s="44"/>
      <c r="W9" s="44"/>
      <c r="X9" s="38"/>
    </row>
    <row r="10" spans="1:24" ht="21" customHeight="1" x14ac:dyDescent="0.15">
      <c r="A10" s="1" t="s">
        <v>483</v>
      </c>
      <c r="B10" s="1">
        <v>80</v>
      </c>
      <c r="C10" s="87">
        <v>17427</v>
      </c>
      <c r="D10" s="1">
        <v>214</v>
      </c>
      <c r="E10" s="88">
        <v>17590</v>
      </c>
      <c r="F10" s="1">
        <v>30</v>
      </c>
      <c r="G10" s="89">
        <v>126305</v>
      </c>
      <c r="H10" s="1">
        <v>46</v>
      </c>
      <c r="I10" s="87">
        <v>9258.5</v>
      </c>
      <c r="J10" s="25">
        <v>31</v>
      </c>
      <c r="K10" s="90">
        <v>6514.5</v>
      </c>
      <c r="L10" s="1">
        <v>58</v>
      </c>
      <c r="M10" s="87">
        <v>8617.5</v>
      </c>
      <c r="N10" s="1">
        <v>158</v>
      </c>
      <c r="O10" s="91">
        <v>20321.5</v>
      </c>
      <c r="P10" s="1">
        <v>16</v>
      </c>
      <c r="Q10" s="87">
        <v>632.5</v>
      </c>
      <c r="R10" s="1">
        <v>62</v>
      </c>
      <c r="S10" s="91">
        <v>5897</v>
      </c>
      <c r="T10" s="92"/>
      <c r="U10" s="44"/>
      <c r="V10" s="44"/>
      <c r="W10" s="44"/>
      <c r="X10" s="38"/>
    </row>
    <row r="11" spans="1:24" ht="27" customHeight="1" x14ac:dyDescent="0.15">
      <c r="A11" s="292"/>
      <c r="B11" s="292"/>
      <c r="C11" s="292"/>
      <c r="D11" s="292"/>
      <c r="E11" s="292"/>
      <c r="F11" s="47"/>
      <c r="G11" s="47"/>
      <c r="H11" s="47"/>
      <c r="I11" s="47"/>
      <c r="J11" s="93"/>
      <c r="K11" s="47"/>
      <c r="L11" s="47"/>
      <c r="M11" s="93"/>
      <c r="N11" s="47"/>
      <c r="O11" s="93"/>
      <c r="P11" s="47"/>
      <c r="Q11" s="93"/>
      <c r="R11" s="47"/>
      <c r="S11" s="93"/>
      <c r="T11" s="92"/>
      <c r="U11" s="44"/>
      <c r="V11" s="44"/>
      <c r="W11" s="44"/>
      <c r="X11" s="38"/>
    </row>
    <row r="12" spans="1:24" ht="15.75" customHeight="1" x14ac:dyDescent="0.15">
      <c r="B12" s="44"/>
      <c r="C12" s="44"/>
      <c r="D12" s="44"/>
      <c r="E12" s="44"/>
      <c r="F12" s="7"/>
      <c r="G12" s="7"/>
      <c r="H12" s="7"/>
      <c r="I12" s="7"/>
      <c r="J12" s="7"/>
      <c r="K12" s="7"/>
      <c r="L12" s="94"/>
      <c r="M12" s="94"/>
      <c r="N12" s="94"/>
      <c r="O12" s="94"/>
      <c r="P12" s="94"/>
      <c r="Q12" s="94"/>
      <c r="R12" s="94"/>
      <c r="S12" s="94"/>
      <c r="T12" s="92"/>
      <c r="U12" s="44"/>
      <c r="V12" s="44"/>
      <c r="W12" s="44"/>
      <c r="X12" s="38"/>
    </row>
    <row r="13" spans="1:24" ht="17.649999999999999" customHeight="1" x14ac:dyDescent="0.15">
      <c r="A13" s="7"/>
      <c r="C13" s="7"/>
      <c r="D13" s="7"/>
      <c r="E13" s="7"/>
      <c r="H13" s="8"/>
      <c r="I13" s="8"/>
      <c r="O13" s="92"/>
      <c r="P13" s="92"/>
      <c r="Q13" s="92"/>
      <c r="R13" s="92"/>
      <c r="S13" s="92"/>
      <c r="T13" s="92"/>
      <c r="U13" s="44"/>
      <c r="V13" s="44"/>
      <c r="W13" s="44"/>
      <c r="X13" s="38"/>
    </row>
    <row r="14" spans="1:24" ht="17.25" customHeight="1" x14ac:dyDescent="0.15">
      <c r="A14" s="279" t="s">
        <v>355</v>
      </c>
      <c r="B14" s="279"/>
      <c r="C14" s="279"/>
      <c r="D14" s="279"/>
      <c r="E14" s="279"/>
      <c r="K14" s="15" t="s">
        <v>356</v>
      </c>
      <c r="L14" s="8"/>
      <c r="M14" s="7"/>
      <c r="N14" s="7"/>
      <c r="O14" s="7"/>
      <c r="P14" s="7"/>
      <c r="Q14" s="7"/>
      <c r="T14" s="92"/>
      <c r="U14" s="44"/>
      <c r="V14" s="44"/>
      <c r="W14" s="44"/>
      <c r="X14" s="38"/>
    </row>
    <row r="15" spans="1:24" ht="17.649999999999999" customHeight="1" x14ac:dyDescent="0.15">
      <c r="B15" s="208" t="s">
        <v>542</v>
      </c>
      <c r="C15" s="208"/>
      <c r="D15" s="208"/>
      <c r="E15" s="208"/>
      <c r="L15" s="208" t="s">
        <v>543</v>
      </c>
      <c r="M15" s="208"/>
      <c r="N15" s="208"/>
      <c r="O15" s="208"/>
      <c r="P15" s="208"/>
      <c r="Q15" s="208"/>
      <c r="R15" s="208"/>
      <c r="S15" s="208"/>
      <c r="T15" s="44"/>
      <c r="U15" s="44"/>
      <c r="V15" s="44"/>
      <c r="W15" s="44"/>
      <c r="X15" s="44"/>
    </row>
    <row r="16" spans="1:24" ht="34.5" customHeight="1" x14ac:dyDescent="0.15">
      <c r="A16" s="230" t="s">
        <v>22</v>
      </c>
      <c r="B16" s="230" t="s">
        <v>83</v>
      </c>
      <c r="C16" s="230"/>
      <c r="D16" s="230" t="s">
        <v>84</v>
      </c>
      <c r="E16" s="230"/>
      <c r="F16" s="44"/>
      <c r="G16" s="44"/>
      <c r="K16" s="288" t="s">
        <v>22</v>
      </c>
      <c r="L16" s="290" t="s">
        <v>504</v>
      </c>
      <c r="M16" s="291"/>
      <c r="N16" s="290" t="s">
        <v>505</v>
      </c>
      <c r="O16" s="291"/>
      <c r="P16" s="293" t="s">
        <v>228</v>
      </c>
      <c r="Q16" s="294"/>
      <c r="R16" s="293" t="s">
        <v>425</v>
      </c>
      <c r="S16" s="294"/>
      <c r="T16" s="44"/>
      <c r="U16" s="44"/>
      <c r="V16" s="44"/>
      <c r="W16" s="44"/>
      <c r="X16" s="44"/>
    </row>
    <row r="17" spans="1:25" ht="40.5" customHeight="1" x14ac:dyDescent="0.15">
      <c r="A17" s="230"/>
      <c r="B17" s="96" t="s">
        <v>424</v>
      </c>
      <c r="C17" s="97" t="s">
        <v>85</v>
      </c>
      <c r="D17" s="96" t="s">
        <v>424</v>
      </c>
      <c r="E17" s="1" t="s">
        <v>85</v>
      </c>
      <c r="F17" s="44"/>
      <c r="G17" s="44"/>
      <c r="K17" s="289"/>
      <c r="L17" s="98" t="s">
        <v>86</v>
      </c>
      <c r="M17" s="99" t="s">
        <v>87</v>
      </c>
      <c r="N17" s="98" t="s">
        <v>86</v>
      </c>
      <c r="O17" s="99" t="s">
        <v>87</v>
      </c>
      <c r="P17" s="99" t="s">
        <v>86</v>
      </c>
      <c r="Q17" s="99" t="s">
        <v>87</v>
      </c>
      <c r="R17" s="99" t="s">
        <v>86</v>
      </c>
      <c r="S17" s="99" t="s">
        <v>87</v>
      </c>
    </row>
    <row r="18" spans="1:25" ht="40.5" customHeight="1" x14ac:dyDescent="0.15">
      <c r="A18" s="1" t="s">
        <v>445</v>
      </c>
      <c r="B18" s="1">
        <v>54</v>
      </c>
      <c r="C18" s="33">
        <v>733</v>
      </c>
      <c r="D18" s="1">
        <v>1</v>
      </c>
      <c r="E18" s="33">
        <v>144</v>
      </c>
      <c r="F18" s="44"/>
      <c r="G18" s="44"/>
      <c r="K18" s="99" t="s">
        <v>445</v>
      </c>
      <c r="L18" s="95">
        <v>116</v>
      </c>
      <c r="M18" s="100" t="s">
        <v>475</v>
      </c>
      <c r="N18" s="99">
        <v>82</v>
      </c>
      <c r="O18" s="100">
        <v>364</v>
      </c>
      <c r="P18" s="99">
        <v>859</v>
      </c>
      <c r="Q18" s="99">
        <v>7155</v>
      </c>
      <c r="R18" s="99">
        <v>75</v>
      </c>
      <c r="S18" s="99">
        <v>407</v>
      </c>
    </row>
    <row r="19" spans="1:25" ht="40.5" customHeight="1" x14ac:dyDescent="0.15">
      <c r="A19" s="1" t="s">
        <v>443</v>
      </c>
      <c r="B19" s="1">
        <v>34</v>
      </c>
      <c r="C19" s="33">
        <v>595</v>
      </c>
      <c r="D19" s="1">
        <v>1</v>
      </c>
      <c r="E19" s="33">
        <v>144</v>
      </c>
      <c r="F19" s="44"/>
      <c r="G19" s="44"/>
      <c r="K19" s="99" t="s">
        <v>443</v>
      </c>
      <c r="L19" s="95">
        <v>62</v>
      </c>
      <c r="M19" s="100" t="s">
        <v>476</v>
      </c>
      <c r="N19" s="99">
        <v>33</v>
      </c>
      <c r="O19" s="100">
        <v>151</v>
      </c>
      <c r="P19" s="99">
        <v>517</v>
      </c>
      <c r="Q19" s="99">
        <v>4893</v>
      </c>
      <c r="R19" s="99">
        <v>114</v>
      </c>
      <c r="S19" s="99">
        <v>619</v>
      </c>
      <c r="T19" s="101"/>
    </row>
    <row r="20" spans="1:25" ht="40.5" customHeight="1" x14ac:dyDescent="0.15">
      <c r="A20" s="1" t="s">
        <v>460</v>
      </c>
      <c r="B20" s="1">
        <v>48</v>
      </c>
      <c r="C20" s="33">
        <v>578</v>
      </c>
      <c r="D20" s="1">
        <v>1</v>
      </c>
      <c r="E20" s="33">
        <v>144</v>
      </c>
      <c r="F20" s="44"/>
      <c r="G20" s="44"/>
      <c r="K20" s="99" t="s">
        <v>460</v>
      </c>
      <c r="L20" s="95">
        <v>97</v>
      </c>
      <c r="M20" s="100" t="s">
        <v>589</v>
      </c>
      <c r="N20" s="99">
        <v>25</v>
      </c>
      <c r="O20" s="100">
        <v>144</v>
      </c>
      <c r="P20" s="99">
        <v>446</v>
      </c>
      <c r="Q20" s="99">
        <v>4207</v>
      </c>
      <c r="R20" s="99">
        <v>97</v>
      </c>
      <c r="S20" s="99">
        <v>349</v>
      </c>
    </row>
    <row r="21" spans="1:25" ht="40.5" customHeight="1" x14ac:dyDescent="0.15">
      <c r="A21" s="1" t="s">
        <v>470</v>
      </c>
      <c r="B21" s="1">
        <v>36</v>
      </c>
      <c r="C21" s="33">
        <v>490</v>
      </c>
      <c r="D21" s="1">
        <v>1</v>
      </c>
      <c r="E21" s="33">
        <v>144</v>
      </c>
      <c r="F21" s="44"/>
      <c r="G21" s="44"/>
      <c r="K21" s="99" t="s">
        <v>470</v>
      </c>
      <c r="L21" s="95">
        <v>127</v>
      </c>
      <c r="M21" s="100" t="s">
        <v>499</v>
      </c>
      <c r="N21" s="99">
        <v>32</v>
      </c>
      <c r="O21" s="100">
        <v>163</v>
      </c>
      <c r="P21" s="99">
        <v>452</v>
      </c>
      <c r="Q21" s="99">
        <v>3355</v>
      </c>
      <c r="R21" s="99">
        <v>85</v>
      </c>
      <c r="S21" s="99">
        <v>311</v>
      </c>
    </row>
    <row r="22" spans="1:25" ht="40.5" customHeight="1" x14ac:dyDescent="0.15">
      <c r="A22" s="1" t="s">
        <v>483</v>
      </c>
      <c r="B22" s="1">
        <v>55</v>
      </c>
      <c r="C22" s="33">
        <v>678</v>
      </c>
      <c r="D22" s="1">
        <v>1</v>
      </c>
      <c r="E22" s="33">
        <v>144</v>
      </c>
      <c r="F22" s="44"/>
      <c r="G22" s="44"/>
      <c r="K22" s="99" t="s">
        <v>483</v>
      </c>
      <c r="L22" s="95">
        <v>207</v>
      </c>
      <c r="M22" s="100" t="s">
        <v>525</v>
      </c>
      <c r="N22" s="99">
        <v>55</v>
      </c>
      <c r="O22" s="100">
        <v>171</v>
      </c>
      <c r="P22" s="99">
        <v>554</v>
      </c>
      <c r="Q22" s="99">
        <v>4465</v>
      </c>
      <c r="R22" s="99">
        <v>97</v>
      </c>
      <c r="S22" s="99">
        <v>501</v>
      </c>
    </row>
    <row r="23" spans="1:25" ht="17.649999999999999" customHeight="1" x14ac:dyDescent="0.15">
      <c r="G23" s="43"/>
      <c r="K23" s="15" t="s">
        <v>232</v>
      </c>
      <c r="L23" s="15"/>
      <c r="M23" s="15"/>
      <c r="N23" s="102"/>
      <c r="O23" s="103"/>
      <c r="P23" s="102"/>
      <c r="Q23" s="102"/>
      <c r="R23" s="102"/>
      <c r="S23" s="102"/>
    </row>
    <row r="24" spans="1:25" ht="17.25" customHeight="1" x14ac:dyDescent="0.15">
      <c r="K24" s="15"/>
      <c r="L24" s="7"/>
      <c r="M24" s="7"/>
    </row>
    <row r="25" spans="1:25" ht="17.649999999999999" customHeight="1" x14ac:dyDescent="0.15">
      <c r="L25" s="7"/>
      <c r="M25" s="7"/>
    </row>
    <row r="26" spans="1:25" ht="17.649999999999999" customHeight="1" x14ac:dyDescent="0.15">
      <c r="K26" s="287"/>
      <c r="L26" s="287"/>
      <c r="M26" s="287"/>
      <c r="N26" s="287"/>
      <c r="O26" s="287"/>
      <c r="P26" s="287"/>
      <c r="Q26" s="287"/>
      <c r="R26" s="287"/>
    </row>
    <row r="27" spans="1:25" ht="17.649999999999999" customHeight="1" x14ac:dyDescent="0.15">
      <c r="K27" s="15"/>
    </row>
    <row r="28" spans="1:25" ht="17.649999999999999" customHeight="1" x14ac:dyDescent="0.15">
      <c r="Y28" s="43"/>
    </row>
    <row r="29" spans="1:25" ht="17.649999999999999" customHeight="1" x14ac:dyDescent="0.15"/>
    <row r="30" spans="1:25" ht="17.649999999999999" customHeight="1" x14ac:dyDescent="0.15"/>
    <row r="31" spans="1:25" ht="17.649999999999999" customHeight="1" x14ac:dyDescent="0.15"/>
    <row r="32" spans="1:25" ht="17.649999999999999" customHeight="1" x14ac:dyDescent="0.15"/>
    <row r="33" s="5" customFormat="1" ht="17.649999999999999" customHeight="1" x14ac:dyDescent="0.15"/>
    <row r="34" s="5" customFormat="1" ht="17.649999999999999" customHeight="1" x14ac:dyDescent="0.15"/>
    <row r="35" s="5" customFormat="1" ht="17.649999999999999" customHeight="1" x14ac:dyDescent="0.15"/>
    <row r="36" s="5" customFormat="1" ht="17.649999999999999" customHeight="1" x14ac:dyDescent="0.15"/>
    <row r="37" s="5" customFormat="1" ht="17.649999999999999" customHeight="1" x14ac:dyDescent="0.15"/>
    <row r="38" s="5" customFormat="1" ht="17.649999999999999" customHeight="1" x14ac:dyDescent="0.15"/>
    <row r="39" s="5" customFormat="1" ht="16.149999999999999" customHeight="1" x14ac:dyDescent="0.15"/>
    <row r="40" s="5" customFormat="1" ht="16.149999999999999" customHeight="1" x14ac:dyDescent="0.15"/>
    <row r="41" s="5" customFormat="1" ht="16.149999999999999" customHeight="1" x14ac:dyDescent="0.15"/>
    <row r="42" s="5" customFormat="1" ht="16.149999999999999" customHeight="1" x14ac:dyDescent="0.15"/>
    <row r="43" s="5" customFormat="1" ht="16.149999999999999" customHeight="1" x14ac:dyDescent="0.15"/>
    <row r="44" s="5" customFormat="1" ht="16.149999999999999" customHeight="1" x14ac:dyDescent="0.15"/>
    <row r="45" s="5" customFormat="1" ht="16.149999999999999" customHeight="1" x14ac:dyDescent="0.15"/>
    <row r="46" s="5" customFormat="1" ht="16.149999999999999" customHeight="1" x14ac:dyDescent="0.15"/>
    <row r="47" s="5" customFormat="1" ht="16.149999999999999" customHeight="1" x14ac:dyDescent="0.15"/>
    <row r="48" s="5" customFormat="1" ht="16.149999999999999" customHeight="1" x14ac:dyDescent="0.15"/>
    <row r="49" s="5" customFormat="1" ht="16.149999999999999" customHeight="1" x14ac:dyDescent="0.15"/>
  </sheetData>
  <mergeCells count="25">
    <mergeCell ref="A1:G1"/>
    <mergeCell ref="N2:S2"/>
    <mergeCell ref="A4:A5"/>
    <mergeCell ref="B4:C4"/>
    <mergeCell ref="D4:E4"/>
    <mergeCell ref="F4:G4"/>
    <mergeCell ref="H4:I4"/>
    <mergeCell ref="J4:K4"/>
    <mergeCell ref="L4:M4"/>
    <mergeCell ref="N4:O4"/>
    <mergeCell ref="P4:Q4"/>
    <mergeCell ref="R4:S4"/>
    <mergeCell ref="A11:E11"/>
    <mergeCell ref="A14:E14"/>
    <mergeCell ref="B15:E15"/>
    <mergeCell ref="L15:S15"/>
    <mergeCell ref="P16:Q16"/>
    <mergeCell ref="R16:S16"/>
    <mergeCell ref="K26:R26"/>
    <mergeCell ref="A16:A17"/>
    <mergeCell ref="B16:C16"/>
    <mergeCell ref="D16:E16"/>
    <mergeCell ref="K16:K17"/>
    <mergeCell ref="L16:M16"/>
    <mergeCell ref="N16:O16"/>
  </mergeCells>
  <phoneticPr fontId="2"/>
  <pageMargins left="0.39370078740157483" right="0.39370078740157483" top="0.98425196850393704" bottom="0.78740157480314965" header="0.59055118110236227" footer="0.59055118110236227"/>
  <pageSetup paperSize="9" scale="75" orientation="landscape" r:id="rId1"/>
  <headerFooter scaleWithDoc="0" alignWithMargins="0">
    <oddHeader>&amp;R&amp;"ＭＳ 明朝,標準"&amp;9障がい　６</oddHeader>
    <oddFooter>&amp;R&amp;"ＭＳ 明朝,標準"&amp;9障がい　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3:S68"/>
  <sheetViews>
    <sheetView zoomScaleNormal="100" workbookViewId="0"/>
  </sheetViews>
  <sheetFormatPr defaultColWidth="9" defaultRowHeight="13.5" x14ac:dyDescent="0.15"/>
  <cols>
    <col min="1" max="1" width="9" style="5"/>
    <col min="2" max="2" width="7.5" style="5" customWidth="1"/>
    <col min="3" max="3" width="7" style="5" customWidth="1"/>
    <col min="4" max="4" width="19.625" style="5" customWidth="1"/>
    <col min="5" max="5" width="17.5" style="5" customWidth="1"/>
    <col min="6" max="11" width="9" style="44"/>
    <col min="12" max="12" width="9.125" style="5" customWidth="1"/>
    <col min="13" max="13" width="9" style="5"/>
    <col min="14" max="15" width="9" style="104"/>
    <col min="16" max="17" width="9" style="5"/>
    <col min="18" max="18" width="9.5" style="5" customWidth="1"/>
    <col min="19" max="19" width="14" style="5" customWidth="1"/>
    <col min="20" max="16384" width="9" style="5"/>
  </cols>
  <sheetData>
    <row r="3" spans="3:19" ht="14.25" customHeight="1" x14ac:dyDescent="0.15">
      <c r="C3" s="7" t="s">
        <v>377</v>
      </c>
      <c r="D3" s="7"/>
    </row>
    <row r="4" spans="3:19" x14ac:dyDescent="0.15">
      <c r="I4" s="27"/>
      <c r="J4" s="27"/>
      <c r="K4" s="39"/>
      <c r="L4" s="313" t="s">
        <v>544</v>
      </c>
      <c r="M4" s="313"/>
      <c r="N4" s="313"/>
      <c r="O4" s="313"/>
    </row>
    <row r="5" spans="3:19" ht="14.1" customHeight="1" x14ac:dyDescent="0.15">
      <c r="C5" s="105"/>
      <c r="D5" s="306" t="s">
        <v>444</v>
      </c>
      <c r="E5" s="307"/>
      <c r="F5" s="314" t="s">
        <v>445</v>
      </c>
      <c r="G5" s="315"/>
      <c r="H5" s="314" t="s">
        <v>443</v>
      </c>
      <c r="I5" s="315"/>
      <c r="J5" s="310" t="s">
        <v>460</v>
      </c>
      <c r="K5" s="311"/>
      <c r="L5" s="310" t="s">
        <v>470</v>
      </c>
      <c r="M5" s="311"/>
      <c r="N5" s="310" t="s">
        <v>483</v>
      </c>
      <c r="O5" s="311"/>
      <c r="S5" s="43"/>
    </row>
    <row r="6" spans="3:19" ht="14.1" customHeight="1" x14ac:dyDescent="0.15">
      <c r="C6" s="86"/>
      <c r="D6" s="308"/>
      <c r="E6" s="309"/>
      <c r="F6" s="33" t="s">
        <v>425</v>
      </c>
      <c r="G6" s="33" t="s">
        <v>427</v>
      </c>
      <c r="H6" s="33" t="s">
        <v>425</v>
      </c>
      <c r="I6" s="33" t="s">
        <v>427</v>
      </c>
      <c r="J6" s="33" t="s">
        <v>425</v>
      </c>
      <c r="K6" s="33" t="s">
        <v>427</v>
      </c>
      <c r="L6" s="106" t="s">
        <v>425</v>
      </c>
      <c r="M6" s="106" t="s">
        <v>427</v>
      </c>
      <c r="N6" s="106" t="s">
        <v>425</v>
      </c>
      <c r="O6" s="106" t="s">
        <v>427</v>
      </c>
    </row>
    <row r="7" spans="3:19" ht="12.75" customHeight="1" x14ac:dyDescent="0.15">
      <c r="C7" s="301" t="s">
        <v>181</v>
      </c>
      <c r="D7" s="304" t="s">
        <v>58</v>
      </c>
      <c r="E7" s="305"/>
      <c r="F7" s="107">
        <v>0</v>
      </c>
      <c r="G7" s="108">
        <v>0</v>
      </c>
      <c r="H7" s="107">
        <v>0</v>
      </c>
      <c r="I7" s="108">
        <v>1</v>
      </c>
      <c r="J7" s="109">
        <v>1</v>
      </c>
      <c r="K7" s="110">
        <v>5</v>
      </c>
      <c r="L7" s="109">
        <v>0</v>
      </c>
      <c r="M7" s="110">
        <v>3</v>
      </c>
      <c r="N7" s="109">
        <v>1</v>
      </c>
      <c r="O7" s="110">
        <v>4</v>
      </c>
    </row>
    <row r="8" spans="3:19" ht="12.75" customHeight="1" x14ac:dyDescent="0.15">
      <c r="C8" s="302"/>
      <c r="D8" s="304" t="s">
        <v>57</v>
      </c>
      <c r="E8" s="305"/>
      <c r="F8" s="107">
        <v>0</v>
      </c>
      <c r="G8" s="108">
        <v>1</v>
      </c>
      <c r="H8" s="107">
        <v>0</v>
      </c>
      <c r="I8" s="108">
        <v>1</v>
      </c>
      <c r="J8" s="109">
        <v>0</v>
      </c>
      <c r="K8" s="110">
        <v>6</v>
      </c>
      <c r="L8" s="109">
        <v>0</v>
      </c>
      <c r="M8" s="110">
        <v>4</v>
      </c>
      <c r="N8" s="109">
        <v>0</v>
      </c>
      <c r="O8" s="110">
        <v>0</v>
      </c>
    </row>
    <row r="9" spans="3:19" ht="12.75" customHeight="1" x14ac:dyDescent="0.15">
      <c r="C9" s="302"/>
      <c r="D9" s="304" t="s">
        <v>179</v>
      </c>
      <c r="E9" s="305"/>
      <c r="F9" s="107">
        <v>0</v>
      </c>
      <c r="G9" s="108">
        <v>0</v>
      </c>
      <c r="H9" s="107">
        <v>0</v>
      </c>
      <c r="I9" s="108">
        <v>0</v>
      </c>
      <c r="J9" s="109">
        <v>0</v>
      </c>
      <c r="K9" s="110">
        <v>0</v>
      </c>
      <c r="L9" s="109">
        <v>0</v>
      </c>
      <c r="M9" s="110">
        <v>1</v>
      </c>
      <c r="N9" s="109">
        <v>0</v>
      </c>
      <c r="O9" s="110">
        <v>0</v>
      </c>
    </row>
    <row r="10" spans="3:19" ht="12.75" customHeight="1" x14ac:dyDescent="0.15">
      <c r="C10" s="302"/>
      <c r="D10" s="304" t="s">
        <v>180</v>
      </c>
      <c r="E10" s="305"/>
      <c r="F10" s="107">
        <v>0</v>
      </c>
      <c r="G10" s="108">
        <v>2</v>
      </c>
      <c r="H10" s="107">
        <v>1</v>
      </c>
      <c r="I10" s="108">
        <v>1</v>
      </c>
      <c r="J10" s="109">
        <v>0</v>
      </c>
      <c r="K10" s="110">
        <v>0</v>
      </c>
      <c r="L10" s="109">
        <v>0</v>
      </c>
      <c r="M10" s="110">
        <v>1</v>
      </c>
      <c r="N10" s="109">
        <v>0</v>
      </c>
      <c r="O10" s="110">
        <v>0</v>
      </c>
    </row>
    <row r="11" spans="3:19" ht="12.75" customHeight="1" x14ac:dyDescent="0.15">
      <c r="C11" s="302"/>
      <c r="D11" s="304" t="s">
        <v>75</v>
      </c>
      <c r="E11" s="305"/>
      <c r="F11" s="107">
        <v>1</v>
      </c>
      <c r="G11" s="108">
        <v>1</v>
      </c>
      <c r="H11" s="107">
        <v>0</v>
      </c>
      <c r="I11" s="108">
        <v>0</v>
      </c>
      <c r="J11" s="109">
        <v>0</v>
      </c>
      <c r="K11" s="110">
        <v>2</v>
      </c>
      <c r="L11" s="109">
        <v>0</v>
      </c>
      <c r="M11" s="110">
        <v>3</v>
      </c>
      <c r="N11" s="109">
        <v>0</v>
      </c>
      <c r="O11" s="110">
        <v>0</v>
      </c>
    </row>
    <row r="12" spans="3:19" ht="12.75" customHeight="1" x14ac:dyDescent="0.15">
      <c r="C12" s="302"/>
      <c r="D12" s="304" t="s">
        <v>68</v>
      </c>
      <c r="E12" s="305"/>
      <c r="F12" s="107">
        <v>0</v>
      </c>
      <c r="G12" s="108">
        <v>3</v>
      </c>
      <c r="H12" s="107">
        <v>0</v>
      </c>
      <c r="I12" s="108">
        <v>0</v>
      </c>
      <c r="J12" s="109">
        <v>0</v>
      </c>
      <c r="K12" s="110">
        <v>1</v>
      </c>
      <c r="L12" s="109">
        <v>0</v>
      </c>
      <c r="M12" s="110">
        <v>1</v>
      </c>
      <c r="N12" s="109">
        <v>0</v>
      </c>
      <c r="O12" s="110">
        <v>0</v>
      </c>
    </row>
    <row r="13" spans="3:19" ht="12.75" customHeight="1" x14ac:dyDescent="0.15">
      <c r="C13" s="302"/>
      <c r="D13" s="304" t="s">
        <v>70</v>
      </c>
      <c r="E13" s="305"/>
      <c r="F13" s="107">
        <v>0</v>
      </c>
      <c r="G13" s="108">
        <v>0</v>
      </c>
      <c r="H13" s="107">
        <v>0</v>
      </c>
      <c r="I13" s="108">
        <v>0</v>
      </c>
      <c r="J13" s="109">
        <v>0</v>
      </c>
      <c r="K13" s="110">
        <v>0</v>
      </c>
      <c r="L13" s="109">
        <v>0</v>
      </c>
      <c r="M13" s="110">
        <v>1</v>
      </c>
      <c r="N13" s="109">
        <v>0</v>
      </c>
      <c r="O13" s="110">
        <v>0</v>
      </c>
    </row>
    <row r="14" spans="3:19" ht="12.75" customHeight="1" x14ac:dyDescent="0.15">
      <c r="C14" s="303"/>
      <c r="D14" s="304" t="s">
        <v>426</v>
      </c>
      <c r="E14" s="305"/>
      <c r="F14" s="107">
        <v>0</v>
      </c>
      <c r="G14" s="108">
        <v>0</v>
      </c>
      <c r="H14" s="107">
        <v>0</v>
      </c>
      <c r="I14" s="108">
        <v>0</v>
      </c>
      <c r="J14" s="109">
        <v>0</v>
      </c>
      <c r="K14" s="110">
        <v>0</v>
      </c>
      <c r="L14" s="109">
        <v>0</v>
      </c>
      <c r="M14" s="110">
        <v>0</v>
      </c>
      <c r="N14" s="109">
        <v>0</v>
      </c>
      <c r="O14" s="110">
        <v>0</v>
      </c>
    </row>
    <row r="15" spans="3:19" ht="12.75" customHeight="1" x14ac:dyDescent="0.15">
      <c r="C15" s="301" t="s">
        <v>188</v>
      </c>
      <c r="D15" s="304" t="s">
        <v>67</v>
      </c>
      <c r="E15" s="305"/>
      <c r="F15" s="107">
        <v>2</v>
      </c>
      <c r="G15" s="108">
        <v>7</v>
      </c>
      <c r="H15" s="107">
        <v>0</v>
      </c>
      <c r="I15" s="108">
        <v>7</v>
      </c>
      <c r="J15" s="109">
        <v>1</v>
      </c>
      <c r="K15" s="110">
        <v>4</v>
      </c>
      <c r="L15" s="109">
        <v>1</v>
      </c>
      <c r="M15" s="110">
        <v>2</v>
      </c>
      <c r="N15" s="109">
        <v>0</v>
      </c>
      <c r="O15" s="110">
        <v>4</v>
      </c>
    </row>
    <row r="16" spans="3:19" ht="12.75" customHeight="1" x14ac:dyDescent="0.15">
      <c r="C16" s="302"/>
      <c r="D16" s="304" t="s">
        <v>56</v>
      </c>
      <c r="E16" s="305"/>
      <c r="F16" s="107">
        <v>0</v>
      </c>
      <c r="G16" s="108">
        <v>0</v>
      </c>
      <c r="H16" s="107">
        <v>0</v>
      </c>
      <c r="I16" s="108">
        <v>0</v>
      </c>
      <c r="J16" s="109">
        <v>0</v>
      </c>
      <c r="K16" s="110">
        <v>0</v>
      </c>
      <c r="L16" s="109">
        <v>0</v>
      </c>
      <c r="M16" s="110">
        <v>0</v>
      </c>
      <c r="N16" s="109">
        <v>0</v>
      </c>
      <c r="O16" s="110">
        <v>1</v>
      </c>
    </row>
    <row r="17" spans="3:16" ht="12.75" customHeight="1" x14ac:dyDescent="0.15">
      <c r="C17" s="302"/>
      <c r="D17" s="304" t="s">
        <v>71</v>
      </c>
      <c r="E17" s="305"/>
      <c r="F17" s="107">
        <v>2</v>
      </c>
      <c r="G17" s="108">
        <v>4</v>
      </c>
      <c r="H17" s="107">
        <v>1</v>
      </c>
      <c r="I17" s="108">
        <v>2</v>
      </c>
      <c r="J17" s="109">
        <v>4</v>
      </c>
      <c r="K17" s="110">
        <v>3</v>
      </c>
      <c r="L17" s="109">
        <v>2</v>
      </c>
      <c r="M17" s="110">
        <v>3</v>
      </c>
      <c r="N17" s="109">
        <v>4</v>
      </c>
      <c r="O17" s="110">
        <v>2</v>
      </c>
    </row>
    <row r="18" spans="3:16" ht="12.75" customHeight="1" x14ac:dyDescent="0.15">
      <c r="C18" s="302"/>
      <c r="D18" s="304" t="s">
        <v>182</v>
      </c>
      <c r="E18" s="305"/>
      <c r="F18" s="107">
        <v>0</v>
      </c>
      <c r="G18" s="108">
        <v>2</v>
      </c>
      <c r="H18" s="107">
        <v>0</v>
      </c>
      <c r="I18" s="108">
        <v>2</v>
      </c>
      <c r="J18" s="109">
        <v>0</v>
      </c>
      <c r="K18" s="110">
        <v>1</v>
      </c>
      <c r="L18" s="109">
        <v>0</v>
      </c>
      <c r="M18" s="110">
        <v>3</v>
      </c>
      <c r="N18" s="109">
        <v>0</v>
      </c>
      <c r="O18" s="110">
        <v>0</v>
      </c>
    </row>
    <row r="19" spans="3:16" ht="12.75" customHeight="1" x14ac:dyDescent="0.15">
      <c r="C19" s="302"/>
      <c r="D19" s="304" t="s">
        <v>183</v>
      </c>
      <c r="E19" s="305"/>
      <c r="F19" s="107">
        <v>0</v>
      </c>
      <c r="G19" s="108">
        <v>2</v>
      </c>
      <c r="H19" s="107">
        <v>1</v>
      </c>
      <c r="I19" s="108">
        <v>5</v>
      </c>
      <c r="J19" s="109">
        <v>0</v>
      </c>
      <c r="K19" s="110">
        <v>3</v>
      </c>
      <c r="L19" s="109">
        <v>0</v>
      </c>
      <c r="M19" s="110">
        <v>4</v>
      </c>
      <c r="N19" s="109">
        <v>1</v>
      </c>
      <c r="O19" s="110">
        <v>5</v>
      </c>
    </row>
    <row r="20" spans="3:16" ht="12.75" customHeight="1" x14ac:dyDescent="0.15">
      <c r="C20" s="302"/>
      <c r="D20" s="304" t="s">
        <v>61</v>
      </c>
      <c r="E20" s="305"/>
      <c r="F20" s="107">
        <v>0</v>
      </c>
      <c r="G20" s="108">
        <v>0</v>
      </c>
      <c r="H20" s="107">
        <v>0</v>
      </c>
      <c r="I20" s="108">
        <v>1</v>
      </c>
      <c r="J20" s="109">
        <v>0</v>
      </c>
      <c r="K20" s="110">
        <v>0</v>
      </c>
      <c r="L20" s="109">
        <v>0</v>
      </c>
      <c r="M20" s="110">
        <v>0</v>
      </c>
      <c r="N20" s="109">
        <v>0</v>
      </c>
      <c r="O20" s="110">
        <v>2</v>
      </c>
      <c r="P20" s="111"/>
    </row>
    <row r="21" spans="3:16" ht="12.75" customHeight="1" x14ac:dyDescent="0.15">
      <c r="C21" s="302"/>
      <c r="D21" s="304" t="s">
        <v>184</v>
      </c>
      <c r="E21" s="305"/>
      <c r="F21" s="107">
        <v>0</v>
      </c>
      <c r="G21" s="108">
        <v>0</v>
      </c>
      <c r="H21" s="107">
        <v>0</v>
      </c>
      <c r="I21" s="108">
        <v>1</v>
      </c>
      <c r="J21" s="109">
        <v>0</v>
      </c>
      <c r="K21" s="110">
        <v>1</v>
      </c>
      <c r="L21" s="109">
        <v>0</v>
      </c>
      <c r="M21" s="110">
        <v>0</v>
      </c>
      <c r="N21" s="109">
        <v>0</v>
      </c>
      <c r="O21" s="110">
        <v>0</v>
      </c>
    </row>
    <row r="22" spans="3:16" ht="12.75" customHeight="1" x14ac:dyDescent="0.15">
      <c r="C22" s="302"/>
      <c r="D22" s="304" t="s">
        <v>185</v>
      </c>
      <c r="E22" s="305"/>
      <c r="F22" s="107">
        <v>0</v>
      </c>
      <c r="G22" s="108">
        <v>0</v>
      </c>
      <c r="H22" s="107">
        <v>0</v>
      </c>
      <c r="I22" s="108">
        <v>0</v>
      </c>
      <c r="J22" s="109">
        <v>0</v>
      </c>
      <c r="K22" s="110">
        <v>1</v>
      </c>
      <c r="L22" s="109">
        <v>0</v>
      </c>
      <c r="M22" s="110">
        <v>0</v>
      </c>
      <c r="N22" s="109">
        <v>0</v>
      </c>
      <c r="O22" s="110">
        <v>0</v>
      </c>
    </row>
    <row r="23" spans="3:16" ht="12.75" customHeight="1" x14ac:dyDescent="0.15">
      <c r="C23" s="302"/>
      <c r="D23" s="304" t="s">
        <v>66</v>
      </c>
      <c r="E23" s="305"/>
      <c r="F23" s="107">
        <v>0</v>
      </c>
      <c r="G23" s="108">
        <v>0</v>
      </c>
      <c r="H23" s="107">
        <v>0</v>
      </c>
      <c r="I23" s="108">
        <v>2</v>
      </c>
      <c r="J23" s="109">
        <v>0</v>
      </c>
      <c r="K23" s="110">
        <v>0</v>
      </c>
      <c r="L23" s="109">
        <v>0</v>
      </c>
      <c r="M23" s="110">
        <v>0</v>
      </c>
      <c r="N23" s="109">
        <v>0</v>
      </c>
      <c r="O23" s="110">
        <v>0</v>
      </c>
    </row>
    <row r="24" spans="3:16" ht="12.75" customHeight="1" x14ac:dyDescent="0.15">
      <c r="C24" s="302"/>
      <c r="D24" s="304" t="s">
        <v>76</v>
      </c>
      <c r="E24" s="305"/>
      <c r="F24" s="107">
        <v>0</v>
      </c>
      <c r="G24" s="108">
        <v>1</v>
      </c>
      <c r="H24" s="107">
        <v>0</v>
      </c>
      <c r="I24" s="108">
        <v>0</v>
      </c>
      <c r="J24" s="109">
        <v>0</v>
      </c>
      <c r="K24" s="110">
        <v>0</v>
      </c>
      <c r="L24" s="109">
        <v>1</v>
      </c>
      <c r="M24" s="110">
        <v>0</v>
      </c>
      <c r="N24" s="109">
        <v>0</v>
      </c>
      <c r="O24" s="110">
        <v>0</v>
      </c>
    </row>
    <row r="25" spans="3:16" ht="12.75" customHeight="1" x14ac:dyDescent="0.15">
      <c r="C25" s="302"/>
      <c r="D25" s="304" t="s">
        <v>186</v>
      </c>
      <c r="E25" s="305"/>
      <c r="F25" s="107">
        <v>0</v>
      </c>
      <c r="G25" s="108">
        <v>2</v>
      </c>
      <c r="H25" s="107">
        <v>0</v>
      </c>
      <c r="I25" s="108">
        <v>2</v>
      </c>
      <c r="J25" s="109">
        <v>0</v>
      </c>
      <c r="K25" s="110">
        <v>1</v>
      </c>
      <c r="L25" s="109">
        <v>0</v>
      </c>
      <c r="M25" s="110">
        <v>0</v>
      </c>
      <c r="N25" s="109">
        <v>0</v>
      </c>
      <c r="O25" s="110">
        <v>2</v>
      </c>
    </row>
    <row r="26" spans="3:16" ht="12.75" customHeight="1" x14ac:dyDescent="0.15">
      <c r="C26" s="302"/>
      <c r="D26" s="304" t="s">
        <v>187</v>
      </c>
      <c r="E26" s="305"/>
      <c r="F26" s="107">
        <v>0</v>
      </c>
      <c r="G26" s="108">
        <v>0</v>
      </c>
      <c r="H26" s="107">
        <v>0</v>
      </c>
      <c r="I26" s="108">
        <v>0</v>
      </c>
      <c r="J26" s="109">
        <v>0</v>
      </c>
      <c r="K26" s="110">
        <v>0</v>
      </c>
      <c r="L26" s="109">
        <v>0</v>
      </c>
      <c r="M26" s="110">
        <v>0</v>
      </c>
      <c r="N26" s="109">
        <v>0</v>
      </c>
      <c r="O26" s="110">
        <v>1</v>
      </c>
    </row>
    <row r="27" spans="3:16" ht="12.75" customHeight="1" x14ac:dyDescent="0.15">
      <c r="C27" s="303"/>
      <c r="D27" s="304" t="s">
        <v>69</v>
      </c>
      <c r="E27" s="305"/>
      <c r="F27" s="107">
        <v>0</v>
      </c>
      <c r="G27" s="108">
        <v>0</v>
      </c>
      <c r="H27" s="107">
        <v>0</v>
      </c>
      <c r="I27" s="108">
        <v>0</v>
      </c>
      <c r="J27" s="109">
        <v>0</v>
      </c>
      <c r="K27" s="110">
        <v>0</v>
      </c>
      <c r="L27" s="109">
        <v>0</v>
      </c>
      <c r="M27" s="110">
        <v>0</v>
      </c>
      <c r="N27" s="109">
        <v>0</v>
      </c>
      <c r="O27" s="110">
        <v>0</v>
      </c>
    </row>
    <row r="28" spans="3:16" ht="12.75" customHeight="1" x14ac:dyDescent="0.15">
      <c r="C28" s="301" t="s">
        <v>190</v>
      </c>
      <c r="D28" s="304" t="s">
        <v>77</v>
      </c>
      <c r="E28" s="305"/>
      <c r="F28" s="107">
        <v>0</v>
      </c>
      <c r="G28" s="108">
        <v>3</v>
      </c>
      <c r="H28" s="107">
        <v>0</v>
      </c>
      <c r="I28" s="108">
        <v>2</v>
      </c>
      <c r="J28" s="109">
        <v>0</v>
      </c>
      <c r="K28" s="110">
        <v>0</v>
      </c>
      <c r="L28" s="109">
        <v>0</v>
      </c>
      <c r="M28" s="110">
        <v>1</v>
      </c>
      <c r="N28" s="109">
        <v>0</v>
      </c>
      <c r="O28" s="110">
        <v>2</v>
      </c>
    </row>
    <row r="29" spans="3:16" ht="12.75" customHeight="1" x14ac:dyDescent="0.15">
      <c r="C29" s="302"/>
      <c r="D29" s="304" t="s">
        <v>63</v>
      </c>
      <c r="E29" s="305"/>
      <c r="F29" s="107">
        <v>6</v>
      </c>
      <c r="G29" s="108">
        <v>5</v>
      </c>
      <c r="H29" s="107">
        <v>1</v>
      </c>
      <c r="I29" s="108">
        <v>12</v>
      </c>
      <c r="J29" s="109">
        <v>5</v>
      </c>
      <c r="K29" s="110">
        <v>9</v>
      </c>
      <c r="L29" s="109">
        <v>5</v>
      </c>
      <c r="M29" s="110">
        <v>11</v>
      </c>
      <c r="N29" s="109">
        <v>2</v>
      </c>
      <c r="O29" s="110">
        <v>9</v>
      </c>
    </row>
    <row r="30" spans="3:16" ht="12.75" customHeight="1" x14ac:dyDescent="0.15">
      <c r="C30" s="302"/>
      <c r="D30" s="304" t="s">
        <v>221</v>
      </c>
      <c r="E30" s="305"/>
      <c r="F30" s="107">
        <v>0</v>
      </c>
      <c r="G30" s="108">
        <v>0</v>
      </c>
      <c r="H30" s="107">
        <v>0</v>
      </c>
      <c r="I30" s="108">
        <v>0</v>
      </c>
      <c r="J30" s="109">
        <v>0</v>
      </c>
      <c r="K30" s="110">
        <v>0</v>
      </c>
      <c r="L30" s="109">
        <v>0</v>
      </c>
      <c r="M30" s="110">
        <v>0</v>
      </c>
      <c r="N30" s="109">
        <v>0</v>
      </c>
      <c r="O30" s="110">
        <v>0</v>
      </c>
    </row>
    <row r="31" spans="3:16" ht="12.75" customHeight="1" x14ac:dyDescent="0.15">
      <c r="C31" s="302"/>
      <c r="D31" s="304" t="s">
        <v>448</v>
      </c>
      <c r="E31" s="305"/>
      <c r="F31" s="107">
        <v>0</v>
      </c>
      <c r="G31" s="108">
        <v>3</v>
      </c>
      <c r="H31" s="107">
        <v>0</v>
      </c>
      <c r="I31" s="108">
        <v>0</v>
      </c>
      <c r="J31" s="109">
        <v>0</v>
      </c>
      <c r="K31" s="110">
        <v>0</v>
      </c>
      <c r="L31" s="109">
        <v>0</v>
      </c>
      <c r="M31" s="110">
        <v>1</v>
      </c>
      <c r="N31" s="109">
        <v>0</v>
      </c>
      <c r="O31" s="110">
        <v>2</v>
      </c>
    </row>
    <row r="32" spans="3:16" ht="12.75" customHeight="1" x14ac:dyDescent="0.15">
      <c r="C32" s="302"/>
      <c r="D32" s="304" t="s">
        <v>189</v>
      </c>
      <c r="E32" s="305"/>
      <c r="F32" s="107">
        <v>0</v>
      </c>
      <c r="G32" s="108">
        <v>2</v>
      </c>
      <c r="H32" s="107">
        <v>0</v>
      </c>
      <c r="I32" s="108">
        <v>2</v>
      </c>
      <c r="J32" s="109">
        <v>0</v>
      </c>
      <c r="K32" s="110">
        <v>1</v>
      </c>
      <c r="L32" s="109">
        <v>0</v>
      </c>
      <c r="M32" s="110">
        <v>1</v>
      </c>
      <c r="N32" s="109">
        <v>0</v>
      </c>
      <c r="O32" s="110">
        <v>2</v>
      </c>
    </row>
    <row r="33" spans="3:16" ht="12.75" customHeight="1" x14ac:dyDescent="0.15">
      <c r="C33" s="302"/>
      <c r="D33" s="304" t="s">
        <v>73</v>
      </c>
      <c r="E33" s="305"/>
      <c r="F33" s="107">
        <v>0</v>
      </c>
      <c r="G33" s="108">
        <v>1</v>
      </c>
      <c r="H33" s="107">
        <v>0</v>
      </c>
      <c r="I33" s="108">
        <v>3</v>
      </c>
      <c r="J33" s="109">
        <v>0</v>
      </c>
      <c r="K33" s="110">
        <v>1</v>
      </c>
      <c r="L33" s="109">
        <v>0</v>
      </c>
      <c r="M33" s="110">
        <v>0</v>
      </c>
      <c r="N33" s="109">
        <v>0</v>
      </c>
      <c r="O33" s="110">
        <v>1</v>
      </c>
    </row>
    <row r="34" spans="3:16" ht="12.75" customHeight="1" x14ac:dyDescent="0.15">
      <c r="C34" s="302"/>
      <c r="D34" s="304" t="s">
        <v>253</v>
      </c>
      <c r="E34" s="305"/>
      <c r="F34" s="107">
        <v>0</v>
      </c>
      <c r="G34" s="108">
        <v>0</v>
      </c>
      <c r="H34" s="107">
        <v>0</v>
      </c>
      <c r="I34" s="108">
        <v>2</v>
      </c>
      <c r="J34" s="109">
        <v>0</v>
      </c>
      <c r="K34" s="110">
        <v>0</v>
      </c>
      <c r="L34" s="109">
        <v>0</v>
      </c>
      <c r="M34" s="110">
        <v>2</v>
      </c>
      <c r="N34" s="109">
        <v>0</v>
      </c>
      <c r="O34" s="110">
        <v>1</v>
      </c>
    </row>
    <row r="35" spans="3:16" ht="12.75" customHeight="1" x14ac:dyDescent="0.15">
      <c r="C35" s="303"/>
      <c r="D35" s="304" t="s">
        <v>254</v>
      </c>
      <c r="E35" s="305"/>
      <c r="F35" s="107">
        <v>0</v>
      </c>
      <c r="G35" s="108">
        <v>0</v>
      </c>
      <c r="H35" s="107">
        <v>0</v>
      </c>
      <c r="I35" s="108">
        <v>2</v>
      </c>
      <c r="J35" s="109">
        <v>2</v>
      </c>
      <c r="K35" s="110">
        <v>0</v>
      </c>
      <c r="L35" s="109">
        <v>1</v>
      </c>
      <c r="M35" s="110">
        <v>0</v>
      </c>
      <c r="N35" s="109">
        <v>1</v>
      </c>
      <c r="O35" s="110">
        <v>0</v>
      </c>
    </row>
    <row r="36" spans="3:16" ht="12.75" customHeight="1" x14ac:dyDescent="0.15">
      <c r="C36" s="301" t="s">
        <v>200</v>
      </c>
      <c r="D36" s="304" t="s">
        <v>74</v>
      </c>
      <c r="E36" s="305"/>
      <c r="F36" s="107">
        <v>0</v>
      </c>
      <c r="G36" s="108">
        <v>1</v>
      </c>
      <c r="H36" s="107">
        <v>0</v>
      </c>
      <c r="I36" s="108">
        <v>1</v>
      </c>
      <c r="J36" s="109">
        <v>1</v>
      </c>
      <c r="K36" s="110">
        <v>1</v>
      </c>
      <c r="L36" s="109">
        <v>0</v>
      </c>
      <c r="M36" s="110">
        <v>0</v>
      </c>
      <c r="N36" s="109">
        <v>0</v>
      </c>
      <c r="O36" s="110">
        <v>1</v>
      </c>
    </row>
    <row r="37" spans="3:16" ht="12.75" customHeight="1" x14ac:dyDescent="0.15">
      <c r="C37" s="302"/>
      <c r="D37" s="304" t="s">
        <v>72</v>
      </c>
      <c r="E37" s="305"/>
      <c r="F37" s="107">
        <v>0</v>
      </c>
      <c r="G37" s="108">
        <v>1</v>
      </c>
      <c r="H37" s="107">
        <v>0</v>
      </c>
      <c r="I37" s="108">
        <v>1</v>
      </c>
      <c r="J37" s="109">
        <v>0</v>
      </c>
      <c r="K37" s="110">
        <v>2</v>
      </c>
      <c r="L37" s="109">
        <v>0</v>
      </c>
      <c r="M37" s="110">
        <v>1</v>
      </c>
      <c r="N37" s="109">
        <v>0</v>
      </c>
      <c r="O37" s="110">
        <v>0</v>
      </c>
    </row>
    <row r="38" spans="3:16" ht="12.75" customHeight="1" x14ac:dyDescent="0.15">
      <c r="C38" s="302"/>
      <c r="D38" s="304" t="s">
        <v>191</v>
      </c>
      <c r="E38" s="305"/>
      <c r="F38" s="107">
        <v>0</v>
      </c>
      <c r="G38" s="108">
        <v>4</v>
      </c>
      <c r="H38" s="107">
        <v>0</v>
      </c>
      <c r="I38" s="108">
        <v>5</v>
      </c>
      <c r="J38" s="109">
        <v>0</v>
      </c>
      <c r="K38" s="110">
        <v>4</v>
      </c>
      <c r="L38" s="109">
        <v>0</v>
      </c>
      <c r="M38" s="110">
        <v>0</v>
      </c>
      <c r="N38" s="109">
        <v>0</v>
      </c>
      <c r="O38" s="110">
        <v>3</v>
      </c>
    </row>
    <row r="39" spans="3:16" ht="12.75" customHeight="1" x14ac:dyDescent="0.15">
      <c r="C39" s="302"/>
      <c r="D39" s="304" t="s">
        <v>230</v>
      </c>
      <c r="E39" s="305"/>
      <c r="F39" s="107">
        <v>0</v>
      </c>
      <c r="G39" s="108">
        <v>0</v>
      </c>
      <c r="H39" s="107">
        <v>0</v>
      </c>
      <c r="I39" s="108">
        <v>2</v>
      </c>
      <c r="J39" s="109">
        <v>0</v>
      </c>
      <c r="K39" s="110">
        <v>4</v>
      </c>
      <c r="L39" s="109">
        <v>0</v>
      </c>
      <c r="M39" s="110">
        <v>0</v>
      </c>
      <c r="N39" s="109">
        <v>0</v>
      </c>
      <c r="O39" s="110">
        <v>3</v>
      </c>
    </row>
    <row r="40" spans="3:16" ht="12.75" customHeight="1" x14ac:dyDescent="0.15">
      <c r="C40" s="302"/>
      <c r="D40" s="304" t="s">
        <v>104</v>
      </c>
      <c r="E40" s="305"/>
      <c r="F40" s="107">
        <v>0</v>
      </c>
      <c r="G40" s="108">
        <v>0</v>
      </c>
      <c r="H40" s="107">
        <v>0</v>
      </c>
      <c r="I40" s="108">
        <v>0</v>
      </c>
      <c r="J40" s="109">
        <v>0</v>
      </c>
      <c r="K40" s="110">
        <v>0</v>
      </c>
      <c r="L40" s="109">
        <v>0</v>
      </c>
      <c r="M40" s="110">
        <v>0</v>
      </c>
      <c r="N40" s="109">
        <v>0</v>
      </c>
      <c r="O40" s="110">
        <v>0</v>
      </c>
      <c r="P40" s="111"/>
    </row>
    <row r="41" spans="3:16" ht="12.75" customHeight="1" x14ac:dyDescent="0.15">
      <c r="C41" s="302"/>
      <c r="D41" s="304" t="s">
        <v>64</v>
      </c>
      <c r="E41" s="305"/>
      <c r="F41" s="107">
        <v>1</v>
      </c>
      <c r="G41" s="108">
        <v>0</v>
      </c>
      <c r="H41" s="107">
        <v>0</v>
      </c>
      <c r="I41" s="108">
        <v>0</v>
      </c>
      <c r="J41" s="109">
        <v>0</v>
      </c>
      <c r="K41" s="110">
        <v>1</v>
      </c>
      <c r="L41" s="109">
        <v>0</v>
      </c>
      <c r="M41" s="110">
        <v>0</v>
      </c>
      <c r="N41" s="109">
        <v>0</v>
      </c>
      <c r="O41" s="110">
        <v>0</v>
      </c>
      <c r="P41" s="111"/>
    </row>
    <row r="42" spans="3:16" ht="12.75" customHeight="1" x14ac:dyDescent="0.15">
      <c r="C42" s="302"/>
      <c r="D42" s="304" t="s">
        <v>192</v>
      </c>
      <c r="E42" s="305"/>
      <c r="F42" s="107">
        <v>0</v>
      </c>
      <c r="G42" s="108">
        <v>7</v>
      </c>
      <c r="H42" s="107">
        <v>0</v>
      </c>
      <c r="I42" s="108">
        <v>2</v>
      </c>
      <c r="J42" s="109">
        <v>0</v>
      </c>
      <c r="K42" s="110">
        <v>2</v>
      </c>
      <c r="L42" s="109">
        <v>0</v>
      </c>
      <c r="M42" s="110">
        <v>10</v>
      </c>
      <c r="N42" s="109">
        <v>0</v>
      </c>
      <c r="O42" s="110">
        <v>0</v>
      </c>
    </row>
    <row r="43" spans="3:16" ht="12.75" customHeight="1" x14ac:dyDescent="0.15">
      <c r="C43" s="302"/>
      <c r="D43" s="304" t="s">
        <v>464</v>
      </c>
      <c r="E43" s="305"/>
      <c r="F43" s="107">
        <v>0</v>
      </c>
      <c r="G43" s="108">
        <v>0</v>
      </c>
      <c r="H43" s="107">
        <v>0</v>
      </c>
      <c r="I43" s="108">
        <v>1</v>
      </c>
      <c r="J43" s="109">
        <v>0</v>
      </c>
      <c r="K43" s="110">
        <v>1</v>
      </c>
      <c r="L43" s="109">
        <v>0</v>
      </c>
      <c r="M43" s="110">
        <v>0</v>
      </c>
      <c r="N43" s="109">
        <v>0</v>
      </c>
      <c r="O43" s="110">
        <v>0</v>
      </c>
    </row>
    <row r="44" spans="3:16" ht="12.75" customHeight="1" x14ac:dyDescent="0.15">
      <c r="C44" s="302"/>
      <c r="D44" s="304" t="s">
        <v>193</v>
      </c>
      <c r="E44" s="305"/>
      <c r="F44" s="107">
        <v>0</v>
      </c>
      <c r="G44" s="108">
        <v>0</v>
      </c>
      <c r="H44" s="107">
        <v>0</v>
      </c>
      <c r="I44" s="108">
        <v>0</v>
      </c>
      <c r="J44" s="109">
        <v>0</v>
      </c>
      <c r="K44" s="110">
        <v>1</v>
      </c>
      <c r="L44" s="109">
        <v>0</v>
      </c>
      <c r="M44" s="110">
        <v>0</v>
      </c>
      <c r="N44" s="109">
        <v>0</v>
      </c>
      <c r="O44" s="110">
        <v>2</v>
      </c>
    </row>
    <row r="45" spans="3:16" ht="12.75" customHeight="1" x14ac:dyDescent="0.15">
      <c r="C45" s="302"/>
      <c r="D45" s="304" t="s">
        <v>194</v>
      </c>
      <c r="E45" s="305"/>
      <c r="F45" s="107">
        <v>0</v>
      </c>
      <c r="G45" s="108">
        <v>2</v>
      </c>
      <c r="H45" s="107">
        <v>0</v>
      </c>
      <c r="I45" s="108">
        <v>7</v>
      </c>
      <c r="J45" s="109">
        <v>0</v>
      </c>
      <c r="K45" s="110">
        <v>6</v>
      </c>
      <c r="L45" s="109">
        <v>0</v>
      </c>
      <c r="M45" s="110">
        <v>16</v>
      </c>
      <c r="N45" s="109">
        <v>0</v>
      </c>
      <c r="O45" s="110">
        <v>4</v>
      </c>
    </row>
    <row r="46" spans="3:16" ht="12.75" customHeight="1" x14ac:dyDescent="0.15">
      <c r="C46" s="302"/>
      <c r="D46" s="304" t="s">
        <v>62</v>
      </c>
      <c r="E46" s="305"/>
      <c r="F46" s="107">
        <v>0</v>
      </c>
      <c r="G46" s="108">
        <v>2</v>
      </c>
      <c r="H46" s="107">
        <v>0</v>
      </c>
      <c r="I46" s="108">
        <v>5</v>
      </c>
      <c r="J46" s="109">
        <v>0</v>
      </c>
      <c r="K46" s="110">
        <v>2</v>
      </c>
      <c r="L46" s="109">
        <v>0</v>
      </c>
      <c r="M46" s="110">
        <v>0</v>
      </c>
      <c r="N46" s="109">
        <v>0</v>
      </c>
      <c r="O46" s="110">
        <v>3</v>
      </c>
      <c r="P46" s="111"/>
    </row>
    <row r="47" spans="3:16" ht="12.75" customHeight="1" x14ac:dyDescent="0.15">
      <c r="C47" s="302"/>
      <c r="D47" s="304" t="s">
        <v>195</v>
      </c>
      <c r="E47" s="305"/>
      <c r="F47" s="107">
        <v>0</v>
      </c>
      <c r="G47" s="108">
        <v>1</v>
      </c>
      <c r="H47" s="107">
        <v>0</v>
      </c>
      <c r="I47" s="108">
        <v>0</v>
      </c>
      <c r="J47" s="109">
        <v>0</v>
      </c>
      <c r="K47" s="110">
        <v>0</v>
      </c>
      <c r="L47" s="109">
        <v>1</v>
      </c>
      <c r="M47" s="110">
        <v>4</v>
      </c>
      <c r="N47" s="109">
        <v>0</v>
      </c>
      <c r="O47" s="110">
        <v>3</v>
      </c>
    </row>
    <row r="48" spans="3:16" ht="12.75" customHeight="1" x14ac:dyDescent="0.15">
      <c r="C48" s="302"/>
      <c r="D48" s="304" t="s">
        <v>196</v>
      </c>
      <c r="E48" s="305"/>
      <c r="F48" s="107">
        <v>0</v>
      </c>
      <c r="G48" s="108">
        <v>1</v>
      </c>
      <c r="H48" s="107">
        <v>0</v>
      </c>
      <c r="I48" s="108">
        <v>1</v>
      </c>
      <c r="J48" s="109">
        <v>0</v>
      </c>
      <c r="K48" s="110">
        <v>0</v>
      </c>
      <c r="L48" s="109">
        <v>0</v>
      </c>
      <c r="M48" s="110">
        <v>0</v>
      </c>
      <c r="N48" s="109">
        <v>0</v>
      </c>
      <c r="O48" s="110">
        <v>0</v>
      </c>
    </row>
    <row r="49" spans="3:19" ht="12.75" customHeight="1" x14ac:dyDescent="0.15">
      <c r="C49" s="302"/>
      <c r="D49" s="304" t="s">
        <v>236</v>
      </c>
      <c r="E49" s="305"/>
      <c r="F49" s="107">
        <v>0</v>
      </c>
      <c r="G49" s="108">
        <v>0</v>
      </c>
      <c r="H49" s="107">
        <v>0</v>
      </c>
      <c r="I49" s="108">
        <v>1</v>
      </c>
      <c r="J49" s="109">
        <v>0</v>
      </c>
      <c r="K49" s="110">
        <v>0</v>
      </c>
      <c r="L49" s="109">
        <v>0</v>
      </c>
      <c r="M49" s="110">
        <v>0</v>
      </c>
      <c r="N49" s="109">
        <v>0</v>
      </c>
      <c r="O49" s="110">
        <v>0</v>
      </c>
    </row>
    <row r="50" spans="3:19" ht="12.75" customHeight="1" x14ac:dyDescent="0.15">
      <c r="C50" s="302"/>
      <c r="D50" s="304" t="s">
        <v>197</v>
      </c>
      <c r="E50" s="305"/>
      <c r="F50" s="107">
        <v>0</v>
      </c>
      <c r="G50" s="108">
        <v>28</v>
      </c>
      <c r="H50" s="107">
        <v>0</v>
      </c>
      <c r="I50" s="108">
        <v>28</v>
      </c>
      <c r="J50" s="109">
        <v>0</v>
      </c>
      <c r="K50" s="110">
        <v>8</v>
      </c>
      <c r="L50" s="109">
        <v>0</v>
      </c>
      <c r="M50" s="110">
        <v>7</v>
      </c>
      <c r="N50" s="109">
        <v>0</v>
      </c>
      <c r="O50" s="110">
        <v>10</v>
      </c>
      <c r="P50" s="111"/>
    </row>
    <row r="51" spans="3:19" ht="12.75" customHeight="1" x14ac:dyDescent="0.15">
      <c r="C51" s="302"/>
      <c r="D51" s="304" t="s">
        <v>65</v>
      </c>
      <c r="E51" s="305"/>
      <c r="F51" s="107">
        <v>0</v>
      </c>
      <c r="G51" s="108">
        <v>2</v>
      </c>
      <c r="H51" s="107">
        <v>0</v>
      </c>
      <c r="I51" s="108">
        <v>7</v>
      </c>
      <c r="J51" s="109">
        <v>0</v>
      </c>
      <c r="K51" s="110">
        <v>7</v>
      </c>
      <c r="L51" s="109">
        <v>0</v>
      </c>
      <c r="M51" s="110">
        <v>1</v>
      </c>
      <c r="N51" s="109">
        <v>0</v>
      </c>
      <c r="O51" s="110">
        <v>0</v>
      </c>
      <c r="P51" s="112"/>
    </row>
    <row r="52" spans="3:19" ht="12.75" customHeight="1" x14ac:dyDescent="0.15">
      <c r="C52" s="298" t="s">
        <v>201</v>
      </c>
      <c r="D52" s="304" t="s">
        <v>198</v>
      </c>
      <c r="E52" s="305"/>
      <c r="F52" s="107">
        <v>26</v>
      </c>
      <c r="G52" s="108">
        <v>2447</v>
      </c>
      <c r="H52" s="107">
        <v>60</v>
      </c>
      <c r="I52" s="108">
        <v>2441</v>
      </c>
      <c r="J52" s="109">
        <v>24</v>
      </c>
      <c r="K52" s="110">
        <v>2488</v>
      </c>
      <c r="L52" s="109">
        <v>24</v>
      </c>
      <c r="M52" s="110">
        <v>2352</v>
      </c>
      <c r="N52" s="109">
        <v>24</v>
      </c>
      <c r="O52" s="110">
        <v>2482</v>
      </c>
    </row>
    <row r="53" spans="3:19" ht="12.75" customHeight="1" x14ac:dyDescent="0.15">
      <c r="C53" s="299"/>
      <c r="D53" s="304" t="s">
        <v>199</v>
      </c>
      <c r="E53" s="305"/>
      <c r="F53" s="107">
        <v>157</v>
      </c>
      <c r="G53" s="108">
        <v>178</v>
      </c>
      <c r="H53" s="107">
        <v>211</v>
      </c>
      <c r="I53" s="108">
        <v>173</v>
      </c>
      <c r="J53" s="109">
        <v>189</v>
      </c>
      <c r="K53" s="110">
        <v>235</v>
      </c>
      <c r="L53" s="109">
        <v>200</v>
      </c>
      <c r="M53" s="110">
        <v>224</v>
      </c>
      <c r="N53" s="109">
        <v>184</v>
      </c>
      <c r="O53" s="110">
        <v>256</v>
      </c>
      <c r="P53" s="111"/>
    </row>
    <row r="54" spans="3:19" ht="12.75" customHeight="1" x14ac:dyDescent="0.15">
      <c r="C54" s="300"/>
      <c r="D54" s="304" t="s">
        <v>110</v>
      </c>
      <c r="E54" s="305"/>
      <c r="F54" s="107">
        <v>0</v>
      </c>
      <c r="G54" s="108">
        <v>0</v>
      </c>
      <c r="H54" s="107">
        <v>0</v>
      </c>
      <c r="I54" s="108">
        <v>0</v>
      </c>
      <c r="J54" s="109">
        <v>0</v>
      </c>
      <c r="K54" s="110">
        <v>0</v>
      </c>
      <c r="L54" s="109">
        <v>0</v>
      </c>
      <c r="M54" s="110">
        <v>0</v>
      </c>
      <c r="N54" s="109">
        <v>0</v>
      </c>
      <c r="O54" s="110">
        <v>1</v>
      </c>
      <c r="P54" s="111"/>
    </row>
    <row r="55" spans="3:19" ht="12.75" customHeight="1" x14ac:dyDescent="0.15">
      <c r="C55" s="296" t="s">
        <v>202</v>
      </c>
      <c r="D55" s="304" t="s">
        <v>59</v>
      </c>
      <c r="E55" s="305"/>
      <c r="F55" s="107">
        <v>0</v>
      </c>
      <c r="G55" s="108">
        <v>2</v>
      </c>
      <c r="H55" s="107">
        <v>2</v>
      </c>
      <c r="I55" s="108">
        <v>3</v>
      </c>
      <c r="J55" s="109">
        <v>0</v>
      </c>
      <c r="K55" s="110">
        <v>0</v>
      </c>
      <c r="L55" s="109">
        <v>0</v>
      </c>
      <c r="M55" s="110">
        <v>2</v>
      </c>
      <c r="N55" s="109">
        <v>0</v>
      </c>
      <c r="O55" s="110">
        <v>0</v>
      </c>
      <c r="P55" s="111"/>
    </row>
    <row r="56" spans="3:19" ht="12.75" customHeight="1" x14ac:dyDescent="0.15">
      <c r="C56" s="297"/>
      <c r="D56" s="304" t="s">
        <v>178</v>
      </c>
      <c r="E56" s="305"/>
      <c r="F56" s="107">
        <v>0</v>
      </c>
      <c r="G56" s="108">
        <v>2</v>
      </c>
      <c r="H56" s="107">
        <v>1</v>
      </c>
      <c r="I56" s="108">
        <v>1</v>
      </c>
      <c r="J56" s="109">
        <v>0</v>
      </c>
      <c r="K56" s="110">
        <v>1</v>
      </c>
      <c r="L56" s="109">
        <v>0</v>
      </c>
      <c r="M56" s="110">
        <v>1</v>
      </c>
      <c r="N56" s="109">
        <v>0</v>
      </c>
      <c r="O56" s="110">
        <v>1</v>
      </c>
    </row>
    <row r="57" spans="3:19" ht="12.75" customHeight="1" thickBot="1" x14ac:dyDescent="0.2">
      <c r="C57" s="297"/>
      <c r="D57" s="304" t="s">
        <v>60</v>
      </c>
      <c r="E57" s="305"/>
      <c r="F57" s="107">
        <v>0</v>
      </c>
      <c r="G57" s="108">
        <v>0</v>
      </c>
      <c r="H57" s="107">
        <v>1</v>
      </c>
      <c r="I57" s="108">
        <v>0</v>
      </c>
      <c r="J57" s="109">
        <v>0</v>
      </c>
      <c r="K57" s="110">
        <v>0</v>
      </c>
      <c r="L57" s="109">
        <v>0</v>
      </c>
      <c r="M57" s="110">
        <v>0</v>
      </c>
      <c r="N57" s="109">
        <v>0</v>
      </c>
      <c r="O57" s="110">
        <v>0</v>
      </c>
      <c r="P57" s="113"/>
    </row>
    <row r="58" spans="3:19" ht="14.1" customHeight="1" thickBot="1" x14ac:dyDescent="0.2">
      <c r="C58" s="114"/>
      <c r="D58" s="304" t="s">
        <v>9</v>
      </c>
      <c r="E58" s="312"/>
      <c r="F58" s="115">
        <f t="shared" ref="F58:M58" si="0">SUM(F7:F57)</f>
        <v>195</v>
      </c>
      <c r="G58" s="116">
        <f t="shared" si="0"/>
        <v>2717</v>
      </c>
      <c r="H58" s="116">
        <f t="shared" si="0"/>
        <v>279</v>
      </c>
      <c r="I58" s="116">
        <f t="shared" si="0"/>
        <v>2727</v>
      </c>
      <c r="J58" s="116">
        <f t="shared" si="0"/>
        <v>227</v>
      </c>
      <c r="K58" s="116">
        <f t="shared" si="0"/>
        <v>2802</v>
      </c>
      <c r="L58" s="117">
        <f t="shared" si="0"/>
        <v>235</v>
      </c>
      <c r="M58" s="117">
        <f t="shared" si="0"/>
        <v>2660</v>
      </c>
      <c r="N58" s="117">
        <f>SUM(N7:N57)</f>
        <v>217</v>
      </c>
      <c r="O58" s="117">
        <f>SUM(O7:O57)</f>
        <v>2807</v>
      </c>
    </row>
    <row r="59" spans="3:19" ht="13.15" customHeight="1" x14ac:dyDescent="0.15">
      <c r="C59" s="203"/>
      <c r="D59" s="118"/>
      <c r="E59" s="118"/>
      <c r="F59" s="119"/>
      <c r="G59" s="119"/>
      <c r="H59" s="119"/>
      <c r="I59" s="119"/>
      <c r="J59" s="119"/>
      <c r="K59" s="119"/>
      <c r="L59" s="119"/>
      <c r="M59" s="119"/>
      <c r="N59" s="120"/>
      <c r="O59" s="120"/>
      <c r="S59" s="43"/>
    </row>
    <row r="60" spans="3:19" ht="13.15" customHeight="1" x14ac:dyDescent="0.15">
      <c r="D60" s="121"/>
      <c r="E60" s="121"/>
      <c r="F60" s="122"/>
      <c r="G60" s="122"/>
      <c r="H60" s="122"/>
      <c r="I60" s="123"/>
      <c r="J60" s="123"/>
      <c r="K60" s="123"/>
      <c r="L60" s="123"/>
      <c r="M60" s="123"/>
      <c r="N60" s="124"/>
      <c r="O60" s="124"/>
      <c r="S60" s="196"/>
    </row>
    <row r="61" spans="3:19" ht="13.15" customHeight="1" x14ac:dyDescent="0.15"/>
    <row r="62" spans="3:19" ht="13.15" customHeight="1" x14ac:dyDescent="0.15"/>
    <row r="63" spans="3:19" ht="13.15" customHeight="1" x14ac:dyDescent="0.15"/>
    <row r="64" spans="3:19" ht="13.15" customHeight="1" x14ac:dyDescent="0.15"/>
    <row r="65" ht="17.100000000000001" customHeight="1" x14ac:dyDescent="0.15"/>
    <row r="66" ht="17.100000000000001" customHeight="1" x14ac:dyDescent="0.15"/>
    <row r="67" ht="17.100000000000001" customHeight="1" x14ac:dyDescent="0.15"/>
    <row r="68" ht="17.100000000000001" customHeight="1" x14ac:dyDescent="0.15"/>
  </sheetData>
  <mergeCells count="65">
    <mergeCell ref="L4:O4"/>
    <mergeCell ref="D27:E27"/>
    <mergeCell ref="D41:E41"/>
    <mergeCell ref="F5:G5"/>
    <mergeCell ref="D24:E24"/>
    <mergeCell ref="D22:E22"/>
    <mergeCell ref="J5:K5"/>
    <mergeCell ref="D19:E19"/>
    <mergeCell ref="D25:E25"/>
    <mergeCell ref="D21:E21"/>
    <mergeCell ref="N5:O5"/>
    <mergeCell ref="H5:I5"/>
    <mergeCell ref="D10:E10"/>
    <mergeCell ref="D18:E18"/>
    <mergeCell ref="D13:E13"/>
    <mergeCell ref="D14:E14"/>
    <mergeCell ref="C7:C14"/>
    <mergeCell ref="D7:E7"/>
    <mergeCell ref="D8:E8"/>
    <mergeCell ref="D39:E39"/>
    <mergeCell ref="D15:E15"/>
    <mergeCell ref="D34:E34"/>
    <mergeCell ref="C15:C27"/>
    <mergeCell ref="D31:E31"/>
    <mergeCell ref="C36:C51"/>
    <mergeCell ref="D9:E9"/>
    <mergeCell ref="D33:E33"/>
    <mergeCell ref="D30:E30"/>
    <mergeCell ref="D35:E35"/>
    <mergeCell ref="D20:E20"/>
    <mergeCell ref="D23:E23"/>
    <mergeCell ref="D36:E36"/>
    <mergeCell ref="D58:E58"/>
    <mergeCell ref="D54:E54"/>
    <mergeCell ref="D53:E53"/>
    <mergeCell ref="D40:E40"/>
    <mergeCell ref="D52:E52"/>
    <mergeCell ref="D46:E46"/>
    <mergeCell ref="D45:E45"/>
    <mergeCell ref="D44:E44"/>
    <mergeCell ref="D42:E42"/>
    <mergeCell ref="D43:E43"/>
    <mergeCell ref="D5:E6"/>
    <mergeCell ref="D26:E26"/>
    <mergeCell ref="D28:E28"/>
    <mergeCell ref="D37:E37"/>
    <mergeCell ref="L5:M5"/>
    <mergeCell ref="D11:E11"/>
    <mergeCell ref="D12:E12"/>
    <mergeCell ref="D32:E32"/>
    <mergeCell ref="D16:E16"/>
    <mergeCell ref="D17:E17"/>
    <mergeCell ref="C55:C57"/>
    <mergeCell ref="C52:C54"/>
    <mergeCell ref="C28:C35"/>
    <mergeCell ref="D55:E55"/>
    <mergeCell ref="D49:E49"/>
    <mergeCell ref="D57:E57"/>
    <mergeCell ref="D50:E50"/>
    <mergeCell ref="D56:E56"/>
    <mergeCell ref="D29:E29"/>
    <mergeCell ref="D38:E38"/>
    <mergeCell ref="D48:E48"/>
    <mergeCell ref="D51:E51"/>
    <mergeCell ref="D47:E47"/>
  </mergeCells>
  <phoneticPr fontId="2"/>
  <printOptions verticalCentered="1"/>
  <pageMargins left="0.6692913385826772" right="0.43307086614173229" top="0" bottom="0" header="0.39370078740157483" footer="0.47244094488188981"/>
  <pageSetup paperSize="9" scale="76" orientation="landscape" r:id="rId1"/>
  <headerFooter scaleWithDoc="0" alignWithMargins="0">
    <oddHeader>&amp;R&amp;"ＭＳ 明朝,標準"&amp;9障がい　７</oddHeader>
    <oddFooter>&amp;R&amp;"ＭＳ 明朝,標準"&amp;9障がい　７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R44"/>
  <sheetViews>
    <sheetView zoomScaleNormal="100" zoomScaleSheetLayoutView="70" workbookViewId="0"/>
  </sheetViews>
  <sheetFormatPr defaultColWidth="9" defaultRowHeight="13.5" x14ac:dyDescent="0.15"/>
  <cols>
    <col min="1" max="1" width="9.875" style="5" customWidth="1"/>
    <col min="2" max="3" width="13.125" style="44" customWidth="1"/>
    <col min="4" max="5" width="13.5" style="44" customWidth="1"/>
    <col min="6" max="6" width="9.875" style="44" customWidth="1"/>
    <col min="7" max="7" width="3.875" style="44" customWidth="1"/>
    <col min="8" max="8" width="1.125" style="44" customWidth="1"/>
    <col min="9" max="9" width="18.125" style="44" customWidth="1"/>
    <col min="10" max="10" width="8.125" style="5" customWidth="1"/>
    <col min="11" max="11" width="11.625" style="5" customWidth="1"/>
    <col min="12" max="16384" width="9" style="5"/>
  </cols>
  <sheetData>
    <row r="3" spans="1:18" ht="23.25" customHeight="1" x14ac:dyDescent="0.15">
      <c r="A3" s="15" t="s">
        <v>388</v>
      </c>
      <c r="B3" s="15"/>
      <c r="C3" s="15"/>
      <c r="D3" s="15"/>
      <c r="E3" s="15"/>
      <c r="F3" s="15"/>
      <c r="G3" s="15"/>
      <c r="H3" s="15"/>
      <c r="K3" s="15"/>
      <c r="Q3" s="15"/>
      <c r="R3" s="44"/>
    </row>
    <row r="4" spans="1:18" ht="23.25" customHeight="1" x14ac:dyDescent="0.15">
      <c r="D4" s="285" t="s">
        <v>395</v>
      </c>
      <c r="E4" s="285"/>
      <c r="F4" s="285"/>
      <c r="G4" s="285"/>
      <c r="H4" s="285"/>
      <c r="I4" s="285"/>
      <c r="Q4" s="44"/>
      <c r="R4" s="44"/>
    </row>
    <row r="5" spans="1:18" x14ac:dyDescent="0.15">
      <c r="A5" s="213" t="s">
        <v>406</v>
      </c>
      <c r="B5" s="213" t="s">
        <v>472</v>
      </c>
      <c r="C5" s="213" t="s">
        <v>443</v>
      </c>
      <c r="D5" s="213" t="s">
        <v>471</v>
      </c>
      <c r="E5" s="213" t="s">
        <v>474</v>
      </c>
      <c r="F5" s="227" t="s">
        <v>485</v>
      </c>
      <c r="G5" s="221"/>
      <c r="I5" s="213" t="s">
        <v>46</v>
      </c>
      <c r="K5" s="8"/>
      <c r="L5" s="44"/>
      <c r="M5" s="286"/>
      <c r="N5" s="286"/>
    </row>
    <row r="6" spans="1:18" x14ac:dyDescent="0.15">
      <c r="A6" s="220"/>
      <c r="B6" s="220"/>
      <c r="C6" s="220"/>
      <c r="D6" s="220"/>
      <c r="E6" s="220"/>
      <c r="F6" s="228"/>
      <c r="G6" s="229"/>
      <c r="I6" s="220"/>
      <c r="K6" s="7"/>
      <c r="L6" s="44"/>
      <c r="M6" s="44"/>
      <c r="N6" s="44"/>
    </row>
    <row r="7" spans="1:18" x14ac:dyDescent="0.15">
      <c r="A7" s="334" t="s">
        <v>47</v>
      </c>
      <c r="B7" s="324" t="s">
        <v>461</v>
      </c>
      <c r="C7" s="324" t="s">
        <v>467</v>
      </c>
      <c r="D7" s="324" t="s">
        <v>498</v>
      </c>
      <c r="E7" s="324" t="s">
        <v>517</v>
      </c>
      <c r="F7" s="330" t="s">
        <v>526</v>
      </c>
      <c r="G7" s="331"/>
      <c r="H7" s="125"/>
      <c r="I7" s="336">
        <v>2251</v>
      </c>
      <c r="K7" s="317"/>
      <c r="L7" s="316"/>
      <c r="M7" s="316"/>
      <c r="N7" s="316"/>
    </row>
    <row r="8" spans="1:18" x14ac:dyDescent="0.15">
      <c r="A8" s="335"/>
      <c r="B8" s="325"/>
      <c r="C8" s="325"/>
      <c r="D8" s="325"/>
      <c r="E8" s="325"/>
      <c r="F8" s="332"/>
      <c r="G8" s="333"/>
      <c r="H8" s="197"/>
      <c r="I8" s="337"/>
      <c r="K8" s="317"/>
      <c r="L8" s="316"/>
      <c r="M8" s="316"/>
      <c r="N8" s="316"/>
    </row>
    <row r="9" spans="1:18" ht="13.5" customHeight="1" x14ac:dyDescent="0.15">
      <c r="A9" s="329" t="s">
        <v>513</v>
      </c>
      <c r="B9" s="329"/>
      <c r="C9" s="329"/>
      <c r="D9" s="329"/>
      <c r="E9" s="329"/>
      <c r="F9" s="329"/>
      <c r="G9" s="329"/>
      <c r="H9" s="329"/>
      <c r="I9" s="329"/>
      <c r="K9" s="317"/>
      <c r="L9" s="316"/>
      <c r="M9" s="316"/>
      <c r="N9" s="316"/>
      <c r="O9" s="29"/>
      <c r="Q9" s="44"/>
      <c r="R9" s="44"/>
    </row>
    <row r="10" spans="1:18" ht="19.5" customHeight="1" x14ac:dyDescent="0.15">
      <c r="A10" s="329"/>
      <c r="B10" s="329"/>
      <c r="C10" s="329"/>
      <c r="D10" s="329"/>
      <c r="E10" s="329"/>
      <c r="F10" s="329"/>
      <c r="G10" s="329"/>
      <c r="H10" s="329"/>
      <c r="I10" s="329"/>
      <c r="K10" s="317"/>
      <c r="L10" s="316"/>
      <c r="M10" s="316"/>
      <c r="N10" s="316"/>
      <c r="Q10" s="44"/>
      <c r="R10" s="44"/>
    </row>
    <row r="11" spans="1:18" ht="26.25" customHeight="1" x14ac:dyDescent="0.15">
      <c r="A11" s="126"/>
      <c r="B11" s="126"/>
      <c r="C11" s="126"/>
      <c r="D11" s="126"/>
      <c r="E11" s="126"/>
      <c r="F11" s="126"/>
      <c r="G11" s="126"/>
      <c r="H11" s="126"/>
      <c r="I11" s="126"/>
      <c r="K11" s="317"/>
      <c r="L11" s="316"/>
      <c r="M11" s="316"/>
      <c r="N11" s="316"/>
      <c r="Q11" s="194"/>
      <c r="R11" s="44"/>
    </row>
    <row r="12" spans="1:18" ht="26.25" customHeight="1" x14ac:dyDescent="0.15">
      <c r="A12" s="127"/>
      <c r="B12" s="127"/>
      <c r="C12" s="127"/>
      <c r="D12" s="127"/>
      <c r="E12" s="127"/>
      <c r="F12" s="127"/>
      <c r="G12" s="127"/>
      <c r="H12" s="127"/>
      <c r="I12" s="127"/>
      <c r="K12" s="317"/>
      <c r="L12" s="316"/>
      <c r="M12" s="316"/>
      <c r="N12" s="316"/>
      <c r="Q12" s="194"/>
      <c r="R12" s="44"/>
    </row>
    <row r="13" spans="1:18" ht="23.25" customHeight="1" x14ac:dyDescent="0.15">
      <c r="A13" s="322" t="s">
        <v>389</v>
      </c>
      <c r="B13" s="323"/>
      <c r="C13" s="323"/>
      <c r="D13" s="323"/>
      <c r="E13" s="323"/>
      <c r="F13" s="323"/>
      <c r="G13" s="198"/>
      <c r="H13" s="198"/>
      <c r="I13" s="198"/>
      <c r="K13" s="317"/>
      <c r="L13" s="316"/>
      <c r="M13" s="316"/>
      <c r="N13" s="316"/>
      <c r="Q13" s="194"/>
      <c r="R13" s="44"/>
    </row>
    <row r="14" spans="1:18" ht="23.25" customHeight="1" x14ac:dyDescent="0.15">
      <c r="D14" s="285" t="s">
        <v>396</v>
      </c>
      <c r="E14" s="285"/>
      <c r="F14" s="285"/>
      <c r="G14" s="285"/>
      <c r="H14" s="285"/>
      <c r="I14" s="285"/>
      <c r="K14" s="317"/>
      <c r="L14" s="316"/>
      <c r="M14" s="316"/>
      <c r="N14" s="316"/>
      <c r="Q14" s="8"/>
      <c r="R14" s="8"/>
    </row>
    <row r="15" spans="1:18" x14ac:dyDescent="0.15">
      <c r="A15" s="230" t="s">
        <v>406</v>
      </c>
      <c r="B15" s="213" t="s">
        <v>472</v>
      </c>
      <c r="C15" s="213" t="s">
        <v>443</v>
      </c>
      <c r="D15" s="213" t="s">
        <v>460</v>
      </c>
      <c r="E15" s="213" t="s">
        <v>470</v>
      </c>
      <c r="F15" s="227" t="s">
        <v>483</v>
      </c>
      <c r="G15" s="221"/>
      <c r="H15" s="23"/>
      <c r="I15" s="213" t="s">
        <v>48</v>
      </c>
      <c r="K15" s="317"/>
      <c r="L15" s="316"/>
      <c r="M15" s="316"/>
      <c r="N15" s="316"/>
    </row>
    <row r="16" spans="1:18" ht="12" customHeight="1" x14ac:dyDescent="0.15">
      <c r="A16" s="230"/>
      <c r="B16" s="220"/>
      <c r="C16" s="220"/>
      <c r="D16" s="220"/>
      <c r="E16" s="220"/>
      <c r="F16" s="228"/>
      <c r="G16" s="229"/>
      <c r="H16" s="23"/>
      <c r="I16" s="220"/>
      <c r="K16" s="317"/>
      <c r="L16" s="316"/>
      <c r="M16" s="316"/>
      <c r="N16" s="316"/>
    </row>
    <row r="17" spans="1:18" ht="14.25" customHeight="1" x14ac:dyDescent="0.15">
      <c r="A17" s="328" t="s">
        <v>47</v>
      </c>
      <c r="B17" s="324" t="s">
        <v>462</v>
      </c>
      <c r="C17" s="324" t="s">
        <v>477</v>
      </c>
      <c r="D17" s="324" t="s">
        <v>497</v>
      </c>
      <c r="E17" s="324" t="s">
        <v>518</v>
      </c>
      <c r="F17" s="330" t="s">
        <v>527</v>
      </c>
      <c r="G17" s="331"/>
      <c r="H17" s="188"/>
      <c r="I17" s="326">
        <v>3823</v>
      </c>
      <c r="K17" s="317"/>
      <c r="L17" s="319"/>
      <c r="M17" s="316"/>
      <c r="N17" s="316"/>
    </row>
    <row r="18" spans="1:18" ht="14.25" customHeight="1" x14ac:dyDescent="0.15">
      <c r="A18" s="328"/>
      <c r="B18" s="325"/>
      <c r="C18" s="325"/>
      <c r="D18" s="325"/>
      <c r="E18" s="325"/>
      <c r="F18" s="332"/>
      <c r="G18" s="333"/>
      <c r="H18" s="199"/>
      <c r="I18" s="327"/>
      <c r="K18" s="317"/>
      <c r="L18" s="319"/>
      <c r="M18" s="316"/>
      <c r="N18" s="316"/>
    </row>
    <row r="19" spans="1:18" s="7" customFormat="1" ht="18.75" customHeight="1" x14ac:dyDescent="0.15">
      <c r="A19" s="7" t="s">
        <v>514</v>
      </c>
      <c r="B19" s="44"/>
      <c r="C19" s="44"/>
      <c r="D19" s="44"/>
      <c r="E19" s="44"/>
      <c r="F19" s="44"/>
      <c r="G19" s="44"/>
      <c r="H19" s="44"/>
      <c r="I19" s="44"/>
      <c r="K19" s="317"/>
      <c r="L19" s="316"/>
      <c r="M19" s="316"/>
      <c r="N19" s="316"/>
    </row>
    <row r="20" spans="1:18" ht="14.25" customHeight="1" x14ac:dyDescent="0.15">
      <c r="A20" s="128"/>
      <c r="B20" s="200"/>
      <c r="C20" s="200"/>
      <c r="D20" s="200"/>
      <c r="E20" s="200"/>
      <c r="F20" s="200"/>
      <c r="G20" s="200"/>
      <c r="H20" s="200"/>
      <c r="I20" s="200"/>
      <c r="J20" s="201"/>
      <c r="K20" s="317"/>
      <c r="L20" s="316"/>
      <c r="M20" s="316"/>
      <c r="N20" s="316"/>
      <c r="Q20" s="44"/>
      <c r="R20" s="44"/>
    </row>
    <row r="21" spans="1:18" ht="14.25" customHeight="1" x14ac:dyDescent="0.15">
      <c r="A21" s="200"/>
      <c r="B21" s="200"/>
      <c r="C21" s="200"/>
      <c r="D21" s="200"/>
      <c r="E21" s="200"/>
      <c r="F21" s="200"/>
      <c r="G21" s="200"/>
      <c r="H21" s="200"/>
      <c r="I21" s="200"/>
      <c r="J21" s="201"/>
      <c r="K21" s="318"/>
      <c r="L21" s="316"/>
      <c r="M21" s="316"/>
      <c r="N21" s="316"/>
    </row>
    <row r="22" spans="1:18" ht="14.25" customHeight="1" x14ac:dyDescent="0.15">
      <c r="A22" s="200"/>
      <c r="B22" s="200"/>
      <c r="C22" s="200"/>
      <c r="D22" s="200"/>
      <c r="E22" s="200"/>
      <c r="F22" s="200"/>
      <c r="G22" s="200"/>
      <c r="H22" s="200"/>
      <c r="I22" s="200"/>
      <c r="J22" s="201"/>
      <c r="K22" s="317"/>
      <c r="L22" s="316"/>
      <c r="M22" s="316"/>
      <c r="N22" s="316"/>
    </row>
    <row r="23" spans="1:18" ht="14.25" customHeight="1" x14ac:dyDescent="0.15">
      <c r="K23" s="317"/>
      <c r="L23" s="316"/>
      <c r="M23" s="316"/>
      <c r="N23" s="316"/>
    </row>
    <row r="24" spans="1:18" ht="14.25" customHeight="1" x14ac:dyDescent="0.15">
      <c r="K24" s="317"/>
      <c r="L24" s="316"/>
      <c r="M24" s="316"/>
      <c r="N24" s="316"/>
    </row>
    <row r="25" spans="1:18" ht="14.25" customHeight="1" x14ac:dyDescent="0.15">
      <c r="A25" s="211"/>
      <c r="B25" s="320"/>
      <c r="C25" s="320"/>
      <c r="D25" s="320"/>
      <c r="E25" s="320"/>
      <c r="F25" s="320"/>
      <c r="G25" s="195"/>
      <c r="K25" s="317"/>
      <c r="L25" s="319"/>
      <c r="M25" s="316"/>
      <c r="N25" s="316"/>
    </row>
    <row r="26" spans="1:18" ht="14.25" customHeight="1" x14ac:dyDescent="0.15">
      <c r="C26" s="15"/>
      <c r="D26" s="286"/>
      <c r="E26" s="286"/>
      <c r="F26" s="8"/>
      <c r="G26" s="8"/>
      <c r="H26" s="8"/>
      <c r="K26" s="317"/>
      <c r="L26" s="319"/>
      <c r="M26" s="316"/>
      <c r="N26" s="316"/>
    </row>
    <row r="27" spans="1:18" ht="22.5" customHeight="1" x14ac:dyDescent="0.15">
      <c r="A27" s="7"/>
      <c r="B27" s="286"/>
      <c r="C27" s="286"/>
      <c r="D27" s="286"/>
      <c r="E27" s="286"/>
      <c r="K27" s="317"/>
      <c r="L27" s="319"/>
      <c r="M27" s="316"/>
      <c r="N27" s="316"/>
    </row>
    <row r="28" spans="1:18" ht="22.5" customHeight="1" x14ac:dyDescent="0.15">
      <c r="A28" s="321"/>
      <c r="B28" s="321"/>
      <c r="C28" s="321"/>
      <c r="D28" s="321"/>
      <c r="E28" s="321"/>
      <c r="F28" s="321"/>
      <c r="G28" s="321"/>
      <c r="H28" s="321"/>
      <c r="I28" s="321"/>
      <c r="J28" s="194"/>
      <c r="K28" s="317"/>
      <c r="L28" s="319"/>
      <c r="M28" s="316"/>
      <c r="N28" s="316"/>
    </row>
    <row r="29" spans="1:18" ht="22.5" customHeight="1" x14ac:dyDescent="0.15"/>
    <row r="30" spans="1:18" ht="22.5" customHeight="1" x14ac:dyDescent="0.15"/>
    <row r="31" spans="1:18" ht="22.5" customHeight="1" x14ac:dyDescent="0.15"/>
    <row r="32" spans="1:18"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sheetData>
  <mergeCells count="72">
    <mergeCell ref="N7:N8"/>
    <mergeCell ref="M7:M8"/>
    <mergeCell ref="L7:L8"/>
    <mergeCell ref="F7:G8"/>
    <mergeCell ref="A7:A8"/>
    <mergeCell ref="I7:I8"/>
    <mergeCell ref="B7:B8"/>
    <mergeCell ref="D4:I4"/>
    <mergeCell ref="I5:I6"/>
    <mergeCell ref="F5:G6"/>
    <mergeCell ref="C17:C18"/>
    <mergeCell ref="D17:D18"/>
    <mergeCell ref="E17:E18"/>
    <mergeCell ref="C7:C8"/>
    <mergeCell ref="E7:E8"/>
    <mergeCell ref="D7:D8"/>
    <mergeCell ref="D5:D6"/>
    <mergeCell ref="A9:I10"/>
    <mergeCell ref="E5:E6"/>
    <mergeCell ref="C5:C6"/>
    <mergeCell ref="B5:B6"/>
    <mergeCell ref="A5:A6"/>
    <mergeCell ref="F17:G18"/>
    <mergeCell ref="E15:E16"/>
    <mergeCell ref="A13:F13"/>
    <mergeCell ref="D14:I14"/>
    <mergeCell ref="F15:G16"/>
    <mergeCell ref="B17:B18"/>
    <mergeCell ref="A15:A16"/>
    <mergeCell ref="B15:B16"/>
    <mergeCell ref="C15:C16"/>
    <mergeCell ref="D15:D16"/>
    <mergeCell ref="I17:I18"/>
    <mergeCell ref="A17:A18"/>
    <mergeCell ref="I15:I16"/>
    <mergeCell ref="K25:K28"/>
    <mergeCell ref="A25:F25"/>
    <mergeCell ref="M19:M20"/>
    <mergeCell ref="L21:L22"/>
    <mergeCell ref="M21:M22"/>
    <mergeCell ref="L23:L24"/>
    <mergeCell ref="L25:L28"/>
    <mergeCell ref="M25:M28"/>
    <mergeCell ref="A28:I28"/>
    <mergeCell ref="D26:E26"/>
    <mergeCell ref="B27:C27"/>
    <mergeCell ref="D27:E27"/>
    <mergeCell ref="N21:N22"/>
    <mergeCell ref="N23:N24"/>
    <mergeCell ref="M23:M24"/>
    <mergeCell ref="L19:L20"/>
    <mergeCell ref="M13:M14"/>
    <mergeCell ref="L15:L16"/>
    <mergeCell ref="M15:M16"/>
    <mergeCell ref="L17:L18"/>
    <mergeCell ref="M17:M18"/>
    <mergeCell ref="N25:N28"/>
    <mergeCell ref="M5:N5"/>
    <mergeCell ref="K7:K16"/>
    <mergeCell ref="L9:L10"/>
    <mergeCell ref="M9:M10"/>
    <mergeCell ref="N9:N10"/>
    <mergeCell ref="L11:L12"/>
    <mergeCell ref="M11:M12"/>
    <mergeCell ref="N11:N12"/>
    <mergeCell ref="L13:L14"/>
    <mergeCell ref="N13:N14"/>
    <mergeCell ref="N15:N16"/>
    <mergeCell ref="K17:K20"/>
    <mergeCell ref="N17:N18"/>
    <mergeCell ref="N19:N20"/>
    <mergeCell ref="K21:K24"/>
  </mergeCells>
  <phoneticPr fontId="2"/>
  <pageMargins left="0.78740157480314965" right="0.78740157480314965" top="0.98425196850393704" bottom="0.98425196850393704" header="0.59055118110236227" footer="0.59055118110236227"/>
  <pageSetup paperSize="9" scale="80" orientation="landscape" r:id="rId1"/>
  <headerFooter scaleWithDoc="0" alignWithMargins="0">
    <oddHeader>&amp;R&amp;"ＭＳ 明朝,標準"&amp;9障がい　８</oddHeader>
    <oddFooter>&amp;R&amp;"ＭＳ 明朝,標準"&amp;9障がい　８</oddFooter>
  </headerFooter>
  <drawing r:id="rId2"/>
</worksheet>
</file>

<file path=docMetadata/LabelInfo.xml><?xml version="1.0" encoding="utf-8"?>
<clbl:labelList xmlns:clbl="http://schemas.microsoft.com/office/2020/mipLabelMetadata">
  <clbl:label id="{df8304f3-d523-4833-8ea1-889a1d1a1938}" enabled="0" method="" siteId="{df8304f3-d523-4833-8ea1-889a1d1a1938}" actionId="{937e66be-0333-4cfe-9e7c-ec687735e392}" removed="1"/>
</clbl:labelList>
</file>

<file path=docProps/app.xml><?xml version="1.0" encoding="utf-8"?>
<Properties xmlns="http://schemas.openxmlformats.org/officeDocument/2006/extended-properties" xmlns:vt="http://schemas.openxmlformats.org/officeDocument/2006/docPropsVTypes">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2024-10-31T01:14:49Z</dcterms:modified>
  <cp:lastPrinted>2024-10-31T00:52:34Z</cp:lastPrinted>
  <dcterms:created xsi:type="dcterms:W3CDTF">2001-04-27T04:24:58Z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2024-06-18T23:28:51Z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